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PC\Desktop\자료\박은비\참좋은주간보호센터\4. 회계\3. 추경예산\2025\2025년 결산감사\"/>
    </mc:Choice>
  </mc:AlternateContent>
  <xr:revisionPtr revIDLastSave="0" documentId="13_ncr:1_{F6E21C38-F3A3-417B-A728-0211C23AB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표지" sheetId="1" r:id="rId1"/>
    <sheet name="예산총괄" sheetId="3" r:id="rId2"/>
    <sheet name="세입결산서" sheetId="8" r:id="rId3"/>
    <sheet name="세출결산서" sheetId="9" r:id="rId4"/>
  </sheets>
  <definedNames>
    <definedName name="_xlnm.Consolidate_Area" localSheetId="1">예산총괄!$A$1:$E$26</definedName>
    <definedName name="_xlnm.Consolidate_Area" localSheetId="0">표지!$B$1:$B$13</definedName>
    <definedName name="_xlnm.Consolidate_Area">#REF!</definedName>
    <definedName name="_xlnm.Print_Area" localSheetId="2">세입결산서!$A$1:$H$70</definedName>
    <definedName name="_xlnm.Print_Area" localSheetId="1">예산총괄!$A$1:$E$29</definedName>
    <definedName name="_xlnm.Print_Area" localSheetId="0">표지!$A$1:$D$9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D24" i="3"/>
  <c r="E24" i="3" s="1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0" i="3"/>
  <c r="C10" i="3"/>
  <c r="D9" i="3"/>
  <c r="C9" i="3"/>
  <c r="D8" i="3"/>
  <c r="C8" i="3"/>
  <c r="D7" i="3"/>
  <c r="C7" i="3"/>
  <c r="D6" i="3"/>
  <c r="C6" i="3"/>
  <c r="D5" i="3" l="1"/>
  <c r="E8" i="3"/>
  <c r="E23" i="3" l="1"/>
  <c r="E21" i="3" l="1"/>
  <c r="E22" i="3"/>
  <c r="E17" i="3" l="1"/>
  <c r="E19" i="3"/>
  <c r="E9" i="3" l="1"/>
  <c r="C5" i="3"/>
  <c r="E26" i="3" l="1"/>
  <c r="E10" i="3"/>
  <c r="E18" i="3"/>
  <c r="E20" i="3"/>
  <c r="E6" i="3" l="1"/>
  <c r="C15" i="3"/>
  <c r="E7" i="3" l="1"/>
  <c r="E5" i="3" l="1"/>
  <c r="E16" i="3"/>
  <c r="D15" i="3" l="1"/>
  <c r="E15" i="3" l="1"/>
</calcChain>
</file>

<file path=xl/sharedStrings.xml><?xml version="1.0" encoding="utf-8"?>
<sst xmlns="http://schemas.openxmlformats.org/spreadsheetml/2006/main" count="383" uniqueCount="119">
  <si>
    <t>운영비</t>
  </si>
  <si>
    <t>이월금</t>
  </si>
  <si>
    <t>목</t>
  </si>
  <si>
    <t>예비비</t>
  </si>
  <si>
    <t>여비</t>
  </si>
  <si>
    <t>사무비</t>
  </si>
  <si>
    <t>전출금</t>
  </si>
  <si>
    <t>시설비</t>
  </si>
  <si>
    <t>차량비</t>
  </si>
  <si>
    <t>급여</t>
  </si>
  <si>
    <t>잡지출</t>
  </si>
  <si>
    <t>항</t>
  </si>
  <si>
    <t>사업비</t>
  </si>
  <si>
    <t>잡수입</t>
  </si>
  <si>
    <t>인건비</t>
  </si>
  <si>
    <t>관</t>
  </si>
  <si>
    <t>회의비</t>
  </si>
  <si>
    <t>과목</t>
  </si>
  <si>
    <t>자산취득비</t>
  </si>
  <si>
    <t>기타운영비</t>
  </si>
  <si>
    <t>시설장비유지비</t>
  </si>
  <si>
    <t>사회보험부담금</t>
  </si>
  <si>
    <t>업무추진비</t>
  </si>
  <si>
    <t>요양급여수입</t>
  </si>
  <si>
    <t>기관운영비</t>
  </si>
  <si>
    <t>재산조성비</t>
  </si>
  <si>
    <t>이용자비용수입</t>
  </si>
  <si>
    <t>사회복지법인 무일복지재단</t>
  </si>
  <si>
    <t>(단위 : 원)</t>
  </si>
  <si>
    <t>장기요양급여수입</t>
  </si>
  <si>
    <t>인   건   비</t>
  </si>
  <si>
    <t>증 감(B-A)</t>
  </si>
  <si>
    <t>수용비 및 수수료</t>
  </si>
  <si>
    <t>운   영   비</t>
  </si>
  <si>
    <t>총        계</t>
  </si>
  <si>
    <t>총       계</t>
  </si>
  <si>
    <t>시   설   비</t>
  </si>
  <si>
    <t>세                    출</t>
  </si>
  <si>
    <t>세                  입</t>
  </si>
  <si>
    <t>사  업   비</t>
    <phoneticPr fontId="13" type="noConversion"/>
  </si>
  <si>
    <t>운영충당적립금및
환경개선준비금</t>
    <phoneticPr fontId="13" type="noConversion"/>
  </si>
  <si>
    <t>적립금 및 준비금
(특별회계)</t>
    <phoneticPr fontId="13" type="noConversion"/>
  </si>
  <si>
    <t>참좋은무일복지센터</t>
    <phoneticPr fontId="13" type="noConversion"/>
  </si>
  <si>
    <t>후원금수입</t>
    <phoneticPr fontId="13" type="noConversion"/>
  </si>
  <si>
    <t>구분</t>
  </si>
  <si>
    <t>정부보조</t>
  </si>
  <si>
    <t>후원금</t>
  </si>
  <si>
    <t>계</t>
  </si>
  <si>
    <t>본인부담금수입</t>
  </si>
  <si>
    <t>예산</t>
  </si>
  <si>
    <t>결산</t>
  </si>
  <si>
    <t>증감</t>
  </si>
  <si>
    <t>입소(이용)비용수입</t>
  </si>
  <si>
    <t>입소자(이용자)부담금수입</t>
  </si>
  <si>
    <t>비지정후원금</t>
  </si>
  <si>
    <t>후원금수입</t>
  </si>
  <si>
    <t>가산금 수입</t>
  </si>
  <si>
    <t>기타예금이자수입</t>
  </si>
  <si>
    <t>직원식재료수입</t>
  </si>
  <si>
    <t>기타잡수입</t>
  </si>
  <si>
    <t>보조금</t>
  </si>
  <si>
    <t>각종수당</t>
  </si>
  <si>
    <t>공공요금 및 제세공과금</t>
  </si>
  <si>
    <t>프로그램 사업비</t>
  </si>
  <si>
    <t>예비비 및 기타</t>
  </si>
  <si>
    <t>1) 세입결산서</t>
    <phoneticPr fontId="15" type="noConversion"/>
  </si>
  <si>
    <t>2) 세출결산서</t>
    <phoneticPr fontId="15" type="noConversion"/>
  </si>
  <si>
    <t>(방문요양) 결산서</t>
    <phoneticPr fontId="13" type="noConversion"/>
  </si>
  <si>
    <t>차기년도이월금</t>
    <phoneticPr fontId="13" type="noConversion"/>
  </si>
  <si>
    <t>전년도이월금</t>
  </si>
  <si>
    <t>전년도이월금(후원금)</t>
  </si>
  <si>
    <t>전년도이월금(식재료비)</t>
  </si>
  <si>
    <t>기타전출금</t>
  </si>
  <si>
    <t>요양급여수입</t>
    <phoneticPr fontId="13" type="noConversion"/>
  </si>
  <si>
    <t xml:space="preserve">  </t>
    <phoneticPr fontId="13" type="noConversion"/>
  </si>
  <si>
    <t>붙임 1. 세입결산서 1부
       2. 세출결산서 1부</t>
    <phoneticPr fontId="15" type="noConversion"/>
  </si>
  <si>
    <t>퇴직금 및 퇴직적립금</t>
  </si>
  <si>
    <t>[항(입소(이용)비용수입) 합계]</t>
  </si>
  <si>
    <t>[관(입소자(이용자)부담금수입) 합계]</t>
  </si>
  <si>
    <t>[항(후원금수입) 합계]</t>
  </si>
  <si>
    <t>[관(후원금수입) 합계]</t>
  </si>
  <si>
    <t>[항(요양급여수입) 합계]</t>
  </si>
  <si>
    <t>[관(요양급여수입) 합계]</t>
  </si>
  <si>
    <t>[항(이월금) 합계]</t>
  </si>
  <si>
    <t>[관(이월금) 합계]</t>
  </si>
  <si>
    <t>[항(잡수입) 합계]</t>
  </si>
  <si>
    <t>[관(잡수입) 합계]</t>
  </si>
  <si>
    <t>총 합계</t>
  </si>
  <si>
    <t>[항(인건비) 합계]</t>
  </si>
  <si>
    <t>[항(업무추진비) 합계]</t>
  </si>
  <si>
    <t>[항(운영비) 합계]</t>
  </si>
  <si>
    <t>[관(사무비) 합계]</t>
  </si>
  <si>
    <t>[항(시설비) 합계]</t>
  </si>
  <si>
    <t>[관(재산조성비) 합계]</t>
  </si>
  <si>
    <t xml:space="preserve"> 사업비</t>
  </si>
  <si>
    <t>[항( 사업비) 합계]</t>
  </si>
  <si>
    <t>[관(사업비) 합계]</t>
  </si>
  <si>
    <t>[항(전출금) 합계]</t>
  </si>
  <si>
    <t>[관(전출금) 합계]</t>
  </si>
  <si>
    <t>[항(잡지출) 합계]</t>
  </si>
  <si>
    <t>[관(잡지출) 합계]</t>
  </si>
  <si>
    <t>[항(예비비 및 기타) 합계]</t>
  </si>
  <si>
    <t>[관(예비비 및 기타) 합계]</t>
  </si>
  <si>
    <t>적립금 및 준비금 지출(특별회계)</t>
  </si>
  <si>
    <t>운영충당적립금 및 환경개선부담금 지출</t>
  </si>
  <si>
    <t>운영충당적립금 지출</t>
  </si>
  <si>
    <t>[항(운영충당적립금 및 환경개선부담금 지출) 합계]</t>
  </si>
  <si>
    <t>[관(적립금 및 준비금 지출(특별회계)) 합계]</t>
  </si>
  <si>
    <t>[재가장기요양기관 방문요양 합계]</t>
  </si>
  <si>
    <t>이월금(수익사업)</t>
    <phoneticPr fontId="13" type="noConversion"/>
  </si>
  <si>
    <t>이월금(후원금)</t>
    <phoneticPr fontId="13" type="noConversion"/>
  </si>
  <si>
    <t>2025년 참좋은무일복지센터(방문요양) 결산 총괄내역서</t>
    <phoneticPr fontId="13" type="noConversion"/>
  </si>
  <si>
    <t>25년 예산(A)</t>
    <phoneticPr fontId="13" type="noConversion"/>
  </si>
  <si>
    <t>25년 결산(B)</t>
    <phoneticPr fontId="13" type="noConversion"/>
  </si>
  <si>
    <t>■ 사 업 명 : 장기요양사업(방문요양)
■ 사업기간: 2025년 01월 ~ 2025년 12월</t>
    <phoneticPr fontId="15" type="noConversion"/>
  </si>
  <si>
    <r>
      <rPr>
        <sz val="18"/>
        <color rgb="FF000000"/>
        <rFont val="굴림"/>
        <family val="3"/>
        <charset val="129"/>
      </rPr>
      <t>■ 세입 : 434,489,770원
■ 세출 : 386,656,929원
■ 잔액 :   47,832,841원</t>
    </r>
    <r>
      <rPr>
        <sz val="11"/>
        <color rgb="FF000000"/>
        <rFont val="굴림"/>
        <family val="3"/>
        <charset val="129"/>
      </rPr>
      <t xml:space="preserve">
</t>
    </r>
    <phoneticPr fontId="13" type="noConversion"/>
  </si>
  <si>
    <t xml:space="preserve">2026. 02. </t>
    <phoneticPr fontId="13" type="noConversion"/>
  </si>
  <si>
    <t>2025년 참좋은무일복지센터</t>
    <phoneticPr fontId="13" type="noConversion"/>
  </si>
  <si>
    <t>시설부담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</si>
</sst>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8"/>
      <color rgb="FF000000"/>
      <name val="굴림"/>
      <family val="3"/>
      <charset val="129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3" fontId="6" fillId="0" borderId="5" xfId="0" applyNumberFormat="1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2" xfId="0" applyNumberFormat="1" applyFont="1" applyBorder="1">
      <alignment vertical="center"/>
    </xf>
    <xf numFmtId="3" fontId="7" fillId="0" borderId="14" xfId="0" applyNumberFormat="1" applyFont="1" applyBorder="1" applyAlignment="1">
      <alignment horizontal="right" vertical="center"/>
    </xf>
    <xf numFmtId="3" fontId="6" fillId="0" borderId="16" xfId="0" applyNumberFormat="1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3" fontId="7" fillId="0" borderId="18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19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14" xfId="0" applyNumberFormat="1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0" borderId="23" xfId="0" applyNumberFormat="1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3" fontId="7" fillId="0" borderId="24" xfId="0" applyNumberFormat="1" applyFont="1" applyBorder="1">
      <alignment vertical="center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3" fontId="7" fillId="2" borderId="7" xfId="0" applyNumberFormat="1" applyFont="1" applyFill="1" applyBorder="1">
      <alignment vertical="center"/>
    </xf>
    <xf numFmtId="3" fontId="7" fillId="2" borderId="12" xfId="0" applyNumberFormat="1" applyFont="1" applyFill="1" applyBorder="1">
      <alignment vertical="center"/>
    </xf>
    <xf numFmtId="3" fontId="7" fillId="2" borderId="23" xfId="0" applyNumberFormat="1" applyFont="1" applyFill="1" applyBorder="1">
      <alignment vertical="center"/>
    </xf>
    <xf numFmtId="3" fontId="5" fillId="0" borderId="0" xfId="1" applyNumberFormat="1" applyFont="1">
      <alignment vertical="center"/>
    </xf>
    <xf numFmtId="0" fontId="0" fillId="0" borderId="29" xfId="0" applyBorder="1">
      <alignment vertical="center"/>
    </xf>
    <xf numFmtId="0" fontId="1" fillId="0" borderId="30" xfId="0" applyFont="1" applyBorder="1" applyAlignment="1">
      <alignment horizontal="center" wrapText="1"/>
    </xf>
    <xf numFmtId="3" fontId="7" fillId="0" borderId="31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49" fontId="0" fillId="3" borderId="36" xfId="0" applyNumberFormat="1" applyFill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right" vertical="center"/>
    </xf>
    <xf numFmtId="49" fontId="0" fillId="4" borderId="36" xfId="0" applyNumberFormat="1" applyFill="1" applyBorder="1" applyAlignment="1">
      <alignment horizontal="center" vertical="center"/>
    </xf>
    <xf numFmtId="3" fontId="0" fillId="4" borderId="36" xfId="0" applyNumberFormat="1" applyFill="1" applyBorder="1" applyAlignment="1">
      <alignment horizontal="right" vertical="center"/>
    </xf>
    <xf numFmtId="49" fontId="0" fillId="5" borderId="36" xfId="0" applyNumberFormat="1" applyFill="1" applyBorder="1" applyAlignment="1">
      <alignment horizontal="center" vertical="center"/>
    </xf>
    <xf numFmtId="3" fontId="0" fillId="5" borderId="36" xfId="0" applyNumberFormat="1" applyFill="1" applyBorder="1" applyAlignment="1">
      <alignment horizontal="right" vertical="center"/>
    </xf>
    <xf numFmtId="0" fontId="7" fillId="0" borderId="56" xfId="0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49" fontId="0" fillId="3" borderId="35" xfId="0" applyNumberFormat="1" applyFill="1" applyBorder="1" applyAlignment="1">
      <alignment horizontal="center" vertical="center"/>
    </xf>
    <xf numFmtId="49" fontId="0" fillId="3" borderId="37" xfId="0" applyNumberFormat="1" applyFill="1" applyBorder="1" applyAlignment="1">
      <alignment horizontal="center" vertical="center"/>
    </xf>
    <xf numFmtId="49" fontId="18" fillId="4" borderId="41" xfId="0" applyNumberFormat="1" applyFont="1" applyFill="1" applyBorder="1" applyAlignment="1">
      <alignment horizontal="left" vertical="center"/>
    </xf>
    <xf numFmtId="49" fontId="18" fillId="4" borderId="43" xfId="0" applyNumberFormat="1" applyFont="1" applyFill="1" applyBorder="1" applyAlignment="1">
      <alignment horizontal="left" vertical="center"/>
    </xf>
    <xf numFmtId="49" fontId="18" fillId="4" borderId="46" xfId="0" applyNumberFormat="1" applyFont="1" applyFill="1" applyBorder="1" applyAlignment="1">
      <alignment horizontal="left" vertical="center"/>
    </xf>
    <xf numFmtId="49" fontId="0" fillId="4" borderId="42" xfId="0" applyNumberFormat="1" applyFill="1" applyBorder="1">
      <alignment vertical="center"/>
    </xf>
    <xf numFmtId="49" fontId="0" fillId="4" borderId="44" xfId="0" applyNumberFormat="1" applyFill="1" applyBorder="1">
      <alignment vertical="center"/>
    </xf>
    <xf numFmtId="49" fontId="0" fillId="4" borderId="47" xfId="0" applyNumberFormat="1" applyFill="1" applyBorder="1">
      <alignment vertical="center"/>
    </xf>
    <xf numFmtId="49" fontId="0" fillId="4" borderId="35" xfId="0" applyNumberFormat="1" applyFill="1" applyBorder="1" applyAlignment="1">
      <alignment horizontal="left" vertical="center"/>
    </xf>
    <xf numFmtId="49" fontId="0" fillId="4" borderId="38" xfId="0" applyNumberFormat="1" applyFill="1" applyBorder="1" applyAlignment="1">
      <alignment horizontal="left" vertical="center"/>
    </xf>
    <xf numFmtId="49" fontId="0" fillId="4" borderId="39" xfId="0" applyNumberFormat="1" applyFill="1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/>
    </xf>
    <xf numFmtId="49" fontId="0" fillId="0" borderId="37" xfId="0" applyNumberFormat="1" applyBorder="1" applyAlignment="1">
      <alignment horizontal="left" vertical="center"/>
    </xf>
    <xf numFmtId="49" fontId="0" fillId="4" borderId="40" xfId="0" applyNumberFormat="1" applyFill="1" applyBorder="1" applyAlignment="1">
      <alignment horizontal="left" vertical="center"/>
    </xf>
    <xf numFmtId="49" fontId="0" fillId="4" borderId="43" xfId="0" applyNumberFormat="1" applyFill="1" applyBorder="1" applyAlignment="1">
      <alignment horizontal="left" vertical="center"/>
    </xf>
    <xf numFmtId="49" fontId="0" fillId="4" borderId="45" xfId="0" applyNumberForma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0" fillId="5" borderId="48" xfId="0" applyNumberFormat="1" applyFill="1" applyBorder="1" applyAlignment="1">
      <alignment horizontal="center" vertical="center"/>
    </xf>
    <xf numFmtId="49" fontId="0" fillId="5" borderId="49" xfId="0" applyNumberFormat="1" applyFill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5" borderId="50" xfId="0" applyNumberFormat="1" applyFill="1" applyBorder="1" applyAlignment="1">
      <alignment horizontal="center" vertical="center"/>
    </xf>
    <xf numFmtId="49" fontId="0" fillId="5" borderId="51" xfId="0" applyNumberFormat="1" applyFill="1" applyBorder="1" applyAlignment="1">
      <alignment horizontal="center" vertical="center"/>
    </xf>
    <xf numFmtId="49" fontId="0" fillId="5" borderId="52" xfId="0" applyNumberFormat="1" applyFill="1" applyBorder="1" applyAlignment="1">
      <alignment horizontal="center" vertical="center"/>
    </xf>
    <xf numFmtId="49" fontId="0" fillId="3" borderId="32" xfId="0" applyNumberFormat="1" applyFill="1" applyBorder="1" applyAlignment="1">
      <alignment horizontal="center" vertical="center"/>
    </xf>
    <xf numFmtId="49" fontId="0" fillId="3" borderId="33" xfId="0" applyNumberForma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49" fontId="18" fillId="4" borderId="53" xfId="0" applyNumberFormat="1" applyFont="1" applyFill="1" applyBorder="1" applyAlignment="1">
      <alignment horizontal="left" vertical="center"/>
    </xf>
    <xf numFmtId="49" fontId="18" fillId="4" borderId="48" xfId="0" applyNumberFormat="1" applyFont="1" applyFill="1" applyBorder="1" applyAlignment="1">
      <alignment horizontal="left" vertical="center"/>
    </xf>
    <xf numFmtId="49" fontId="18" fillId="4" borderId="49" xfId="0" applyNumberFormat="1" applyFont="1" applyFill="1" applyBorder="1" applyAlignment="1">
      <alignment horizontal="left" vertical="center"/>
    </xf>
    <xf numFmtId="49" fontId="18" fillId="4" borderId="54" xfId="0" applyNumberFormat="1" applyFont="1" applyFill="1" applyBorder="1" applyAlignment="1">
      <alignment horizontal="left" vertical="center"/>
    </xf>
    <xf numFmtId="49" fontId="18" fillId="4" borderId="0" xfId="0" applyNumberFormat="1" applyFont="1" applyFill="1" applyAlignment="1">
      <alignment horizontal="left" vertical="center"/>
    </xf>
    <xf numFmtId="49" fontId="18" fillId="4" borderId="50" xfId="0" applyNumberFormat="1" applyFont="1" applyFill="1" applyBorder="1" applyAlignment="1">
      <alignment horizontal="left" vertical="center"/>
    </xf>
    <xf numFmtId="49" fontId="18" fillId="4" borderId="55" xfId="0" applyNumberFormat="1" applyFont="1" applyFill="1" applyBorder="1" applyAlignment="1">
      <alignment horizontal="left" vertical="center"/>
    </xf>
    <xf numFmtId="49" fontId="18" fillId="4" borderId="51" xfId="0" applyNumberFormat="1" applyFont="1" applyFill="1" applyBorder="1" applyAlignment="1">
      <alignment horizontal="left" vertical="center"/>
    </xf>
    <xf numFmtId="49" fontId="18" fillId="4" borderId="5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view="pageBreakPreview" zoomScaleSheetLayoutView="100" workbookViewId="0">
      <selection activeCell="E6" sqref="E6"/>
    </sheetView>
  </sheetViews>
  <sheetFormatPr defaultRowHeight="13.5" x14ac:dyDescent="0.15"/>
  <cols>
    <col min="1" max="1" width="17" customWidth="1"/>
    <col min="2" max="2" width="48.33203125" customWidth="1"/>
    <col min="3" max="3" width="7.88671875" customWidth="1"/>
    <col min="4" max="4" width="9" customWidth="1"/>
    <col min="5" max="5" width="8" customWidth="1"/>
  </cols>
  <sheetData>
    <row r="1" spans="2:5" ht="84.75" customHeight="1" x14ac:dyDescent="0.15">
      <c r="B1" s="1"/>
      <c r="C1" s="114"/>
      <c r="D1" s="114"/>
    </row>
    <row r="2" spans="2:5" ht="30" customHeight="1" x14ac:dyDescent="0.15">
      <c r="B2" s="31" t="s">
        <v>117</v>
      </c>
      <c r="C2" s="114"/>
      <c r="D2" s="114"/>
    </row>
    <row r="3" spans="2:5" ht="30" customHeight="1" x14ac:dyDescent="0.4">
      <c r="B3" s="32" t="s">
        <v>67</v>
      </c>
      <c r="C3" s="114"/>
      <c r="D3" s="114"/>
      <c r="E3" s="54" t="s">
        <v>74</v>
      </c>
    </row>
    <row r="4" spans="2:5" ht="102" customHeight="1" thickBot="1" x14ac:dyDescent="0.2">
      <c r="B4" s="2"/>
      <c r="C4" s="114"/>
      <c r="D4" s="114"/>
    </row>
    <row r="5" spans="2:5" ht="106.5" customHeight="1" thickBot="1" x14ac:dyDescent="0.3">
      <c r="B5" s="51" t="s">
        <v>115</v>
      </c>
      <c r="C5" s="114"/>
      <c r="D5" s="114"/>
    </row>
    <row r="6" spans="2:5" ht="76.5" customHeight="1" x14ac:dyDescent="0.3">
      <c r="B6" s="44" t="s">
        <v>116</v>
      </c>
      <c r="C6" s="114"/>
      <c r="D6" s="114"/>
    </row>
    <row r="7" spans="2:5" ht="152.25" customHeight="1" x14ac:dyDescent="0.15">
      <c r="B7" s="2"/>
      <c r="C7" s="114"/>
      <c r="D7" s="114"/>
    </row>
    <row r="8" spans="2:5" ht="30" customHeight="1" x14ac:dyDescent="0.15">
      <c r="B8" s="3" t="s">
        <v>27</v>
      </c>
      <c r="C8" s="114"/>
      <c r="D8" s="114"/>
    </row>
    <row r="9" spans="2:5" ht="30" customHeight="1" x14ac:dyDescent="0.15">
      <c r="B9" s="4" t="s">
        <v>42</v>
      </c>
      <c r="C9" s="114"/>
      <c r="D9" s="114"/>
    </row>
    <row r="10" spans="2:5" x14ac:dyDescent="0.15">
      <c r="B10" s="1"/>
    </row>
    <row r="11" spans="2:5" ht="32.25" x14ac:dyDescent="0.15">
      <c r="B11" s="31"/>
    </row>
    <row r="12" spans="2:5" x14ac:dyDescent="0.15">
      <c r="B12" s="5"/>
    </row>
    <row r="13" spans="2:5" x14ac:dyDescent="0.15">
      <c r="B13" s="5"/>
    </row>
    <row r="14" spans="2:5" x14ac:dyDescent="0.15">
      <c r="B14" s="5"/>
    </row>
  </sheetData>
  <mergeCells count="1">
    <mergeCell ref="C1:D9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91" firstPageNumber="183" orientation="portrait" useFirstPageNumber="1" r:id="rId1"/>
  <rowBreaks count="1" manualBreakCount="1">
    <brk id="13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view="pageBreakPreview" zoomScale="115" zoomScaleNormal="100" zoomScaleSheetLayoutView="115" workbookViewId="0">
      <selection activeCell="G27" sqref="G27"/>
    </sheetView>
  </sheetViews>
  <sheetFormatPr defaultRowHeight="13.5" x14ac:dyDescent="0.15"/>
  <cols>
    <col min="1" max="1" width="14.88671875" style="7" customWidth="1"/>
    <col min="2" max="2" width="15.88671875" style="7" customWidth="1"/>
    <col min="3" max="5" width="14.77734375" style="7" customWidth="1"/>
  </cols>
  <sheetData>
    <row r="1" spans="1:5" ht="39" customHeight="1" x14ac:dyDescent="0.15">
      <c r="A1" s="65" t="s">
        <v>111</v>
      </c>
      <c r="B1" s="66"/>
      <c r="C1" s="66"/>
      <c r="D1" s="66"/>
      <c r="E1" s="66"/>
    </row>
    <row r="2" spans="1:5" ht="19.5" customHeight="1" x14ac:dyDescent="0.15">
      <c r="A2" s="6"/>
      <c r="B2" s="6"/>
      <c r="C2" s="6"/>
      <c r="D2" s="6"/>
      <c r="E2" s="28" t="s">
        <v>28</v>
      </c>
    </row>
    <row r="3" spans="1:5" ht="21" customHeight="1" x14ac:dyDescent="0.15">
      <c r="A3" s="67" t="s">
        <v>38</v>
      </c>
      <c r="B3" s="68"/>
      <c r="C3" s="68"/>
      <c r="D3" s="68"/>
      <c r="E3" s="69"/>
    </row>
    <row r="4" spans="1:5" ht="21" customHeight="1" x14ac:dyDescent="0.15">
      <c r="A4" s="8" t="s">
        <v>15</v>
      </c>
      <c r="B4" s="9" t="s">
        <v>11</v>
      </c>
      <c r="C4" s="10" t="s">
        <v>112</v>
      </c>
      <c r="D4" s="11" t="s">
        <v>113</v>
      </c>
      <c r="E4" s="12" t="s">
        <v>31</v>
      </c>
    </row>
    <row r="5" spans="1:5" ht="21" customHeight="1" x14ac:dyDescent="0.15">
      <c r="A5" s="70" t="s">
        <v>34</v>
      </c>
      <c r="B5" s="71"/>
      <c r="C5" s="13">
        <f>SUM(C6:C10)</f>
        <v>473865000</v>
      </c>
      <c r="D5" s="13">
        <f>SUM(D6:D10)</f>
        <v>434489770</v>
      </c>
      <c r="E5" s="22">
        <f>D5-C5</f>
        <v>-39375230</v>
      </c>
    </row>
    <row r="6" spans="1:5" ht="21" customHeight="1" x14ac:dyDescent="0.15">
      <c r="A6" s="30" t="s">
        <v>26</v>
      </c>
      <c r="B6" s="14" t="s">
        <v>26</v>
      </c>
      <c r="C6" s="15">
        <f>세입결산서!H8</f>
        <v>28931760</v>
      </c>
      <c r="D6" s="46">
        <f>세입결산서!H12</f>
        <v>21921290</v>
      </c>
      <c r="E6" s="16">
        <f>D6-C6</f>
        <v>-7010470</v>
      </c>
    </row>
    <row r="7" spans="1:5" ht="21" customHeight="1" x14ac:dyDescent="0.15">
      <c r="A7" s="17" t="s">
        <v>73</v>
      </c>
      <c r="B7" s="14" t="s">
        <v>23</v>
      </c>
      <c r="C7" s="15">
        <f>세입결산서!H32</f>
        <v>377290760</v>
      </c>
      <c r="D7" s="46">
        <f>세입결산서!H33</f>
        <v>345202050</v>
      </c>
      <c r="E7" s="16">
        <f t="shared" ref="E7:E9" si="0">D7-C7</f>
        <v>-32088710</v>
      </c>
    </row>
    <row r="8" spans="1:5" ht="21" customHeight="1" x14ac:dyDescent="0.15">
      <c r="A8" s="18" t="s">
        <v>43</v>
      </c>
      <c r="B8" s="19" t="s">
        <v>43</v>
      </c>
      <c r="C8" s="20">
        <f>세입결산서!H20</f>
        <v>1200000</v>
      </c>
      <c r="D8" s="47">
        <f>세입결산서!H21</f>
        <v>930000</v>
      </c>
      <c r="E8" s="16">
        <f t="shared" si="0"/>
        <v>-270000</v>
      </c>
    </row>
    <row r="9" spans="1:5" ht="21" customHeight="1" x14ac:dyDescent="0.15">
      <c r="A9" s="18" t="s">
        <v>1</v>
      </c>
      <c r="B9" s="19" t="s">
        <v>1</v>
      </c>
      <c r="C9" s="20">
        <f>세입결산서!H47</f>
        <v>65332067</v>
      </c>
      <c r="D9" s="47">
        <f>세입결산서!H48</f>
        <v>65332067</v>
      </c>
      <c r="E9" s="16">
        <f t="shared" si="0"/>
        <v>0</v>
      </c>
    </row>
    <row r="10" spans="1:5" ht="21" customHeight="1" x14ac:dyDescent="0.15">
      <c r="A10" s="39" t="s">
        <v>13</v>
      </c>
      <c r="B10" s="40" t="s">
        <v>13</v>
      </c>
      <c r="C10" s="41">
        <f>세입결산서!H62</f>
        <v>1110413</v>
      </c>
      <c r="D10" s="48">
        <f>세입결산서!H63</f>
        <v>1104363</v>
      </c>
      <c r="E10" s="21">
        <f>D10-C10</f>
        <v>-6050</v>
      </c>
    </row>
    <row r="11" spans="1:5" ht="21" customHeight="1" x14ac:dyDescent="0.15">
      <c r="A11" s="34"/>
      <c r="B11" s="34"/>
      <c r="C11" s="35"/>
      <c r="D11" s="36"/>
      <c r="E11" s="37"/>
    </row>
    <row r="12" spans="1:5" ht="21" customHeight="1" x14ac:dyDescent="0.15">
      <c r="A12" s="38"/>
      <c r="B12" s="38"/>
      <c r="C12" s="38"/>
      <c r="D12" s="38"/>
      <c r="E12" s="27" t="s">
        <v>28</v>
      </c>
    </row>
    <row r="13" spans="1:5" ht="21" customHeight="1" x14ac:dyDescent="0.15">
      <c r="A13" s="67" t="s">
        <v>37</v>
      </c>
      <c r="B13" s="68"/>
      <c r="C13" s="68"/>
      <c r="D13" s="68"/>
      <c r="E13" s="69"/>
    </row>
    <row r="14" spans="1:5" ht="21" customHeight="1" thickBot="1" x14ac:dyDescent="0.2">
      <c r="A14" s="8" t="s">
        <v>15</v>
      </c>
      <c r="B14" s="9" t="s">
        <v>11</v>
      </c>
      <c r="C14" s="10" t="s">
        <v>112</v>
      </c>
      <c r="D14" s="11" t="s">
        <v>113</v>
      </c>
      <c r="E14" s="12" t="s">
        <v>31</v>
      </c>
    </row>
    <row r="15" spans="1:5" ht="21" customHeight="1" thickTop="1" x14ac:dyDescent="0.15">
      <c r="A15" s="70" t="s">
        <v>35</v>
      </c>
      <c r="B15" s="73"/>
      <c r="C15" s="13">
        <f>SUM(C16:C26)</f>
        <v>473865000</v>
      </c>
      <c r="D15" s="13">
        <f>SUM(D16:D26)</f>
        <v>434489770</v>
      </c>
      <c r="E15" s="22">
        <f>D15-C15</f>
        <v>-39375230</v>
      </c>
    </row>
    <row r="16" spans="1:5" ht="21" customHeight="1" x14ac:dyDescent="0.15">
      <c r="A16" s="72" t="s">
        <v>5</v>
      </c>
      <c r="B16" s="23" t="s">
        <v>30</v>
      </c>
      <c r="C16" s="24">
        <f>세출결산서!H17</f>
        <v>361886650</v>
      </c>
      <c r="D16" s="24">
        <f>세출결산서!H18</f>
        <v>336368480</v>
      </c>
      <c r="E16" s="43">
        <f>D16-C16</f>
        <v>-25518170</v>
      </c>
    </row>
    <row r="17" spans="1:5" ht="21" customHeight="1" x14ac:dyDescent="0.15">
      <c r="A17" s="72"/>
      <c r="B17" s="23" t="s">
        <v>22</v>
      </c>
      <c r="C17" s="24">
        <f>세출결산서!H26</f>
        <v>3600000</v>
      </c>
      <c r="D17" s="24">
        <f>세출결산서!H27</f>
        <v>1320000</v>
      </c>
      <c r="E17" s="43">
        <f t="shared" ref="E17:E25" si="1">D17-C17</f>
        <v>-2280000</v>
      </c>
    </row>
    <row r="18" spans="1:5" ht="21" customHeight="1" x14ac:dyDescent="0.15">
      <c r="A18" s="72"/>
      <c r="B18" s="23" t="s">
        <v>33</v>
      </c>
      <c r="C18" s="24">
        <f>세출결산서!H44</f>
        <v>33620000</v>
      </c>
      <c r="D18" s="24">
        <f>세출결산서!H45</f>
        <v>9641719</v>
      </c>
      <c r="E18" s="43">
        <f t="shared" si="1"/>
        <v>-23978281</v>
      </c>
    </row>
    <row r="19" spans="1:5" ht="21" customHeight="1" x14ac:dyDescent="0.15">
      <c r="A19" s="17" t="s">
        <v>25</v>
      </c>
      <c r="B19" s="14" t="s">
        <v>36</v>
      </c>
      <c r="C19" s="24">
        <f>세출결산서!H59</f>
        <v>7200000</v>
      </c>
      <c r="D19" s="24">
        <f>세출결산서!H63</f>
        <v>0</v>
      </c>
      <c r="E19" s="43">
        <f t="shared" si="1"/>
        <v>-7200000</v>
      </c>
    </row>
    <row r="20" spans="1:5" ht="21" customHeight="1" x14ac:dyDescent="0.15">
      <c r="A20" s="17" t="s">
        <v>12</v>
      </c>
      <c r="B20" s="42" t="s">
        <v>39</v>
      </c>
      <c r="C20" s="25">
        <f>세출결산서!H71</f>
        <v>9000000</v>
      </c>
      <c r="D20" s="25">
        <f>세출결산서!H72</f>
        <v>2319940</v>
      </c>
      <c r="E20" s="43">
        <f t="shared" si="1"/>
        <v>-6680060</v>
      </c>
    </row>
    <row r="21" spans="1:5" ht="21" customHeight="1" x14ac:dyDescent="0.15">
      <c r="A21" s="17" t="s">
        <v>6</v>
      </c>
      <c r="B21" s="14" t="s">
        <v>6</v>
      </c>
      <c r="C21" s="25">
        <f>세출결산서!H80</f>
        <v>35000000</v>
      </c>
      <c r="D21" s="25">
        <f>세출결산서!H78</f>
        <v>35000000</v>
      </c>
      <c r="E21" s="43">
        <f t="shared" si="1"/>
        <v>0</v>
      </c>
    </row>
    <row r="22" spans="1:5" ht="21" customHeight="1" x14ac:dyDescent="0.15">
      <c r="A22" s="17" t="s">
        <v>10</v>
      </c>
      <c r="B22" s="14" t="s">
        <v>10</v>
      </c>
      <c r="C22" s="25">
        <f>세출결산서!H83</f>
        <v>2000000</v>
      </c>
      <c r="D22" s="25">
        <f>세출결산서!H87</f>
        <v>6790</v>
      </c>
      <c r="E22" s="43">
        <f t="shared" si="1"/>
        <v>-1993210</v>
      </c>
    </row>
    <row r="23" spans="1:5" ht="21" customHeight="1" x14ac:dyDescent="0.15">
      <c r="A23" s="33" t="s">
        <v>3</v>
      </c>
      <c r="B23" s="19" t="s">
        <v>3</v>
      </c>
      <c r="C23" s="25">
        <f>세출결산서!H98</f>
        <v>19558350</v>
      </c>
      <c r="D23" s="25">
        <f>세출결산서!H99</f>
        <v>0</v>
      </c>
      <c r="E23" s="43">
        <f t="shared" si="1"/>
        <v>-19558350</v>
      </c>
    </row>
    <row r="24" spans="1:5" ht="21" customHeight="1" x14ac:dyDescent="0.15">
      <c r="A24" s="53" t="s">
        <v>41</v>
      </c>
      <c r="B24" s="55" t="s">
        <v>40</v>
      </c>
      <c r="C24" s="52">
        <f>세출결산서!H107</f>
        <v>2000000</v>
      </c>
      <c r="D24" s="52">
        <f>세출결산서!H108</f>
        <v>2000000</v>
      </c>
      <c r="E24" s="43">
        <f t="shared" si="1"/>
        <v>0</v>
      </c>
    </row>
    <row r="25" spans="1:5" ht="21" customHeight="1" x14ac:dyDescent="0.15">
      <c r="A25" s="74" t="s">
        <v>68</v>
      </c>
      <c r="B25" s="63" t="s">
        <v>109</v>
      </c>
      <c r="C25" s="52">
        <v>0</v>
      </c>
      <c r="D25" s="52">
        <v>44924685</v>
      </c>
      <c r="E25" s="43">
        <f t="shared" si="1"/>
        <v>44924685</v>
      </c>
    </row>
    <row r="26" spans="1:5" ht="21" customHeight="1" x14ac:dyDescent="0.15">
      <c r="A26" s="75"/>
      <c r="B26" s="45" t="s">
        <v>110</v>
      </c>
      <c r="C26" s="26">
        <v>0</v>
      </c>
      <c r="D26" s="26">
        <v>2908156</v>
      </c>
      <c r="E26" s="29">
        <f>D26-C26</f>
        <v>2908156</v>
      </c>
    </row>
    <row r="27" spans="1:5" x14ac:dyDescent="0.15">
      <c r="E27" s="49"/>
    </row>
    <row r="28" spans="1:5" ht="13.5" customHeight="1" x14ac:dyDescent="0.15">
      <c r="A28" s="64" t="s">
        <v>75</v>
      </c>
      <c r="B28" s="64"/>
      <c r="C28" s="64"/>
      <c r="D28" s="64"/>
      <c r="E28" s="64"/>
    </row>
    <row r="29" spans="1:5" x14ac:dyDescent="0.15">
      <c r="A29" s="64"/>
      <c r="B29" s="64"/>
      <c r="C29" s="64"/>
      <c r="D29" s="64"/>
      <c r="E29" s="64"/>
    </row>
  </sheetData>
  <mergeCells count="8">
    <mergeCell ref="A28:E29"/>
    <mergeCell ref="A1:E1"/>
    <mergeCell ref="A3:E3"/>
    <mergeCell ref="A5:B5"/>
    <mergeCell ref="A13:E13"/>
    <mergeCell ref="A16:A18"/>
    <mergeCell ref="A15:B15"/>
    <mergeCell ref="A25:A2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&amp;R&amp;"굴림,보통"&amp;9참좋은무일복지센터(2026.02.5)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C0C0-FAC6-4935-A06B-8BE7FB5C8FD0}">
  <dimension ref="A1:H70"/>
  <sheetViews>
    <sheetView view="pageBreakPreview" zoomScale="115" zoomScaleNormal="100" zoomScaleSheetLayoutView="115" workbookViewId="0">
      <selection activeCell="F5" sqref="F5"/>
    </sheetView>
  </sheetViews>
  <sheetFormatPr defaultRowHeight="13.5" x14ac:dyDescent="0.15"/>
  <cols>
    <col min="1" max="2" width="10.77734375" customWidth="1"/>
    <col min="3" max="3" width="19.109375" customWidth="1"/>
    <col min="4" max="4" width="10.77734375" customWidth="1"/>
    <col min="5" max="8" width="12.5546875" customWidth="1"/>
  </cols>
  <sheetData>
    <row r="1" spans="1:8" ht="26.25" x14ac:dyDescent="0.15">
      <c r="A1" s="93" t="s">
        <v>65</v>
      </c>
      <c r="B1" s="93"/>
      <c r="C1" s="93"/>
    </row>
    <row r="2" spans="1:8" ht="32.25" customHeight="1" x14ac:dyDescent="0.15">
      <c r="A2" s="94" t="s">
        <v>114</v>
      </c>
      <c r="B2" s="94"/>
      <c r="C2" s="94"/>
      <c r="D2" s="50"/>
    </row>
    <row r="3" spans="1:8" x14ac:dyDescent="0.15">
      <c r="A3" s="101" t="s">
        <v>17</v>
      </c>
      <c r="B3" s="102"/>
      <c r="C3" s="103"/>
      <c r="D3" s="76" t="s">
        <v>44</v>
      </c>
      <c r="E3" s="76" t="s">
        <v>45</v>
      </c>
      <c r="F3" s="115" t="s">
        <v>118</v>
      </c>
      <c r="G3" s="76" t="s">
        <v>46</v>
      </c>
      <c r="H3" s="76" t="s">
        <v>47</v>
      </c>
    </row>
    <row r="4" spans="1:8" x14ac:dyDescent="0.15">
      <c r="A4" s="56" t="s">
        <v>15</v>
      </c>
      <c r="B4" s="56" t="s">
        <v>11</v>
      </c>
      <c r="C4" s="56" t="s">
        <v>2</v>
      </c>
      <c r="D4" s="77"/>
      <c r="E4" s="77"/>
      <c r="F4" s="77"/>
      <c r="G4" s="77"/>
      <c r="H4" s="77"/>
    </row>
    <row r="5" spans="1:8" x14ac:dyDescent="0.15">
      <c r="A5" s="84" t="s">
        <v>53</v>
      </c>
      <c r="B5" s="84" t="s">
        <v>52</v>
      </c>
      <c r="C5" s="87" t="s">
        <v>48</v>
      </c>
      <c r="D5" s="57" t="s">
        <v>49</v>
      </c>
      <c r="E5" s="58">
        <v>0</v>
      </c>
      <c r="F5" s="58">
        <v>28931760</v>
      </c>
      <c r="G5" s="58">
        <v>0</v>
      </c>
      <c r="H5" s="58">
        <v>28931760</v>
      </c>
    </row>
    <row r="6" spans="1:8" x14ac:dyDescent="0.15">
      <c r="A6" s="85"/>
      <c r="B6" s="85"/>
      <c r="C6" s="88"/>
      <c r="D6" s="57" t="s">
        <v>50</v>
      </c>
      <c r="E6" s="58">
        <v>0</v>
      </c>
      <c r="F6" s="58">
        <v>21921290</v>
      </c>
      <c r="G6" s="58">
        <v>0</v>
      </c>
      <c r="H6" s="58">
        <v>21921290</v>
      </c>
    </row>
    <row r="7" spans="1:8" x14ac:dyDescent="0.15">
      <c r="A7" s="86"/>
      <c r="B7" s="86"/>
      <c r="C7" s="89"/>
      <c r="D7" s="57" t="s">
        <v>51</v>
      </c>
      <c r="E7" s="58">
        <v>0</v>
      </c>
      <c r="F7" s="58">
        <v>7010470</v>
      </c>
      <c r="G7" s="58">
        <v>0</v>
      </c>
      <c r="H7" s="58">
        <v>7010470</v>
      </c>
    </row>
    <row r="8" spans="1:8" x14ac:dyDescent="0.15">
      <c r="A8" s="90" t="s">
        <v>53</v>
      </c>
      <c r="B8" s="78" t="s">
        <v>77</v>
      </c>
      <c r="C8" s="81"/>
      <c r="D8" s="59" t="s">
        <v>49</v>
      </c>
      <c r="E8" s="60">
        <v>0</v>
      </c>
      <c r="F8" s="60">
        <v>28931760</v>
      </c>
      <c r="G8" s="60">
        <v>0</v>
      </c>
      <c r="H8" s="60">
        <v>28931760</v>
      </c>
    </row>
    <row r="9" spans="1:8" x14ac:dyDescent="0.15">
      <c r="A9" s="91"/>
      <c r="B9" s="79"/>
      <c r="C9" s="82"/>
      <c r="D9" s="59" t="s">
        <v>50</v>
      </c>
      <c r="E9" s="60">
        <v>0</v>
      </c>
      <c r="F9" s="60">
        <v>21921290</v>
      </c>
      <c r="G9" s="60">
        <v>0</v>
      </c>
      <c r="H9" s="60">
        <v>21921290</v>
      </c>
    </row>
    <row r="10" spans="1:8" x14ac:dyDescent="0.15">
      <c r="A10" s="92"/>
      <c r="B10" s="80"/>
      <c r="C10" s="83"/>
      <c r="D10" s="59" t="s">
        <v>51</v>
      </c>
      <c r="E10" s="60">
        <v>0</v>
      </c>
      <c r="F10" s="60">
        <v>7010470</v>
      </c>
      <c r="G10" s="60">
        <v>0</v>
      </c>
      <c r="H10" s="60">
        <v>7010470</v>
      </c>
    </row>
    <row r="11" spans="1:8" x14ac:dyDescent="0.15">
      <c r="A11" s="78" t="s">
        <v>78</v>
      </c>
      <c r="B11" s="81"/>
      <c r="C11" s="81"/>
      <c r="D11" s="59" t="s">
        <v>49</v>
      </c>
      <c r="E11" s="60">
        <v>0</v>
      </c>
      <c r="F11" s="60">
        <v>28931760</v>
      </c>
      <c r="G11" s="60">
        <v>0</v>
      </c>
      <c r="H11" s="60">
        <v>28931760</v>
      </c>
    </row>
    <row r="12" spans="1:8" x14ac:dyDescent="0.15">
      <c r="A12" s="79"/>
      <c r="B12" s="82"/>
      <c r="C12" s="82"/>
      <c r="D12" s="59" t="s">
        <v>50</v>
      </c>
      <c r="E12" s="60">
        <v>0</v>
      </c>
      <c r="F12" s="60">
        <v>21921290</v>
      </c>
      <c r="G12" s="60">
        <v>0</v>
      </c>
      <c r="H12" s="60">
        <v>21921290</v>
      </c>
    </row>
    <row r="13" spans="1:8" x14ac:dyDescent="0.15">
      <c r="A13" s="80"/>
      <c r="B13" s="83"/>
      <c r="C13" s="83"/>
      <c r="D13" s="59" t="s">
        <v>51</v>
      </c>
      <c r="E13" s="60">
        <v>0</v>
      </c>
      <c r="F13" s="60">
        <v>7010470</v>
      </c>
      <c r="G13" s="60">
        <v>0</v>
      </c>
      <c r="H13" s="60">
        <v>7010470</v>
      </c>
    </row>
    <row r="14" spans="1:8" x14ac:dyDescent="0.15">
      <c r="A14" s="84" t="s">
        <v>55</v>
      </c>
      <c r="B14" s="84" t="s">
        <v>55</v>
      </c>
      <c r="C14" s="87" t="s">
        <v>54</v>
      </c>
      <c r="D14" s="57" t="s">
        <v>49</v>
      </c>
      <c r="E14" s="58">
        <v>0</v>
      </c>
      <c r="F14" s="58">
        <v>0</v>
      </c>
      <c r="G14" s="58">
        <v>1200000</v>
      </c>
      <c r="H14" s="58">
        <v>1200000</v>
      </c>
    </row>
    <row r="15" spans="1:8" x14ac:dyDescent="0.15">
      <c r="A15" s="85"/>
      <c r="B15" s="85"/>
      <c r="C15" s="88"/>
      <c r="D15" s="57" t="s">
        <v>50</v>
      </c>
      <c r="E15" s="58">
        <v>0</v>
      </c>
      <c r="F15" s="58">
        <v>0</v>
      </c>
      <c r="G15" s="58">
        <v>930000</v>
      </c>
      <c r="H15" s="58">
        <v>930000</v>
      </c>
    </row>
    <row r="16" spans="1:8" x14ac:dyDescent="0.15">
      <c r="A16" s="86"/>
      <c r="B16" s="86"/>
      <c r="C16" s="89"/>
      <c r="D16" s="57" t="s">
        <v>51</v>
      </c>
      <c r="E16" s="58">
        <v>0</v>
      </c>
      <c r="F16" s="58">
        <v>0</v>
      </c>
      <c r="G16" s="58">
        <v>270000</v>
      </c>
      <c r="H16" s="58">
        <v>270000</v>
      </c>
    </row>
    <row r="17" spans="1:8" x14ac:dyDescent="0.15">
      <c r="A17" s="90" t="s">
        <v>55</v>
      </c>
      <c r="B17" s="78" t="s">
        <v>79</v>
      </c>
      <c r="C17" s="81"/>
      <c r="D17" s="59" t="s">
        <v>49</v>
      </c>
      <c r="E17" s="60">
        <v>0</v>
      </c>
      <c r="F17" s="60">
        <v>0</v>
      </c>
      <c r="G17" s="60">
        <v>1200000</v>
      </c>
      <c r="H17" s="60">
        <v>1200000</v>
      </c>
    </row>
    <row r="18" spans="1:8" x14ac:dyDescent="0.15">
      <c r="A18" s="91"/>
      <c r="B18" s="79"/>
      <c r="C18" s="82"/>
      <c r="D18" s="59" t="s">
        <v>50</v>
      </c>
      <c r="E18" s="60">
        <v>0</v>
      </c>
      <c r="F18" s="60">
        <v>0</v>
      </c>
      <c r="G18" s="60">
        <v>930000</v>
      </c>
      <c r="H18" s="60">
        <v>930000</v>
      </c>
    </row>
    <row r="19" spans="1:8" x14ac:dyDescent="0.15">
      <c r="A19" s="92"/>
      <c r="B19" s="80"/>
      <c r="C19" s="83"/>
      <c r="D19" s="59" t="s">
        <v>51</v>
      </c>
      <c r="E19" s="60">
        <v>0</v>
      </c>
      <c r="F19" s="60">
        <v>0</v>
      </c>
      <c r="G19" s="60">
        <v>270000</v>
      </c>
      <c r="H19" s="60">
        <v>270000</v>
      </c>
    </row>
    <row r="20" spans="1:8" x14ac:dyDescent="0.15">
      <c r="A20" s="78" t="s">
        <v>80</v>
      </c>
      <c r="B20" s="81"/>
      <c r="C20" s="81"/>
      <c r="D20" s="59" t="s">
        <v>49</v>
      </c>
      <c r="E20" s="60">
        <v>0</v>
      </c>
      <c r="F20" s="60">
        <v>0</v>
      </c>
      <c r="G20" s="60">
        <v>1200000</v>
      </c>
      <c r="H20" s="60">
        <v>1200000</v>
      </c>
    </row>
    <row r="21" spans="1:8" x14ac:dyDescent="0.15">
      <c r="A21" s="79"/>
      <c r="B21" s="82"/>
      <c r="C21" s="82"/>
      <c r="D21" s="59" t="s">
        <v>50</v>
      </c>
      <c r="E21" s="60">
        <v>0</v>
      </c>
      <c r="F21" s="60">
        <v>0</v>
      </c>
      <c r="G21" s="60">
        <v>930000</v>
      </c>
      <c r="H21" s="60">
        <v>930000</v>
      </c>
    </row>
    <row r="22" spans="1:8" x14ac:dyDescent="0.15">
      <c r="A22" s="80"/>
      <c r="B22" s="83"/>
      <c r="C22" s="83"/>
      <c r="D22" s="59" t="s">
        <v>51</v>
      </c>
      <c r="E22" s="60">
        <v>0</v>
      </c>
      <c r="F22" s="60">
        <v>0</v>
      </c>
      <c r="G22" s="60">
        <v>270000</v>
      </c>
      <c r="H22" s="60">
        <v>270000</v>
      </c>
    </row>
    <row r="23" spans="1:8" x14ac:dyDescent="0.15">
      <c r="A23" s="84" t="s">
        <v>23</v>
      </c>
      <c r="B23" s="84" t="s">
        <v>23</v>
      </c>
      <c r="C23" s="87" t="s">
        <v>29</v>
      </c>
      <c r="D23" s="57" t="s">
        <v>49</v>
      </c>
      <c r="E23" s="58">
        <v>0</v>
      </c>
      <c r="F23" s="58">
        <v>338890760</v>
      </c>
      <c r="G23" s="58">
        <v>0</v>
      </c>
      <c r="H23" s="58">
        <v>338890760</v>
      </c>
    </row>
    <row r="24" spans="1:8" x14ac:dyDescent="0.15">
      <c r="A24" s="85"/>
      <c r="B24" s="85"/>
      <c r="C24" s="88"/>
      <c r="D24" s="57" t="s">
        <v>50</v>
      </c>
      <c r="E24" s="58">
        <v>0</v>
      </c>
      <c r="F24" s="58">
        <v>308888100</v>
      </c>
      <c r="G24" s="58">
        <v>0</v>
      </c>
      <c r="H24" s="58">
        <v>308888100</v>
      </c>
    </row>
    <row r="25" spans="1:8" x14ac:dyDescent="0.15">
      <c r="A25" s="86"/>
      <c r="B25" s="86"/>
      <c r="C25" s="89"/>
      <c r="D25" s="57" t="s">
        <v>51</v>
      </c>
      <c r="E25" s="58">
        <v>0</v>
      </c>
      <c r="F25" s="58">
        <v>30002660</v>
      </c>
      <c r="G25" s="58">
        <v>0</v>
      </c>
      <c r="H25" s="58">
        <v>30002660</v>
      </c>
    </row>
    <row r="26" spans="1:8" x14ac:dyDescent="0.15">
      <c r="A26" s="84" t="s">
        <v>23</v>
      </c>
      <c r="B26" s="84" t="s">
        <v>23</v>
      </c>
      <c r="C26" s="87" t="s">
        <v>56</v>
      </c>
      <c r="D26" s="57" t="s">
        <v>49</v>
      </c>
      <c r="E26" s="58">
        <v>0</v>
      </c>
      <c r="F26" s="58">
        <v>38400000</v>
      </c>
      <c r="G26" s="58">
        <v>0</v>
      </c>
      <c r="H26" s="58">
        <v>38400000</v>
      </c>
    </row>
    <row r="27" spans="1:8" x14ac:dyDescent="0.15">
      <c r="A27" s="85"/>
      <c r="B27" s="85"/>
      <c r="C27" s="88"/>
      <c r="D27" s="57" t="s">
        <v>50</v>
      </c>
      <c r="E27" s="58">
        <v>0</v>
      </c>
      <c r="F27" s="58">
        <v>36313950</v>
      </c>
      <c r="G27" s="58">
        <v>0</v>
      </c>
      <c r="H27" s="58">
        <v>36313950</v>
      </c>
    </row>
    <row r="28" spans="1:8" x14ac:dyDescent="0.15">
      <c r="A28" s="86"/>
      <c r="B28" s="86"/>
      <c r="C28" s="89"/>
      <c r="D28" s="57" t="s">
        <v>51</v>
      </c>
      <c r="E28" s="58">
        <v>0</v>
      </c>
      <c r="F28" s="58">
        <v>2086050</v>
      </c>
      <c r="G28" s="58">
        <v>0</v>
      </c>
      <c r="H28" s="58">
        <v>2086050</v>
      </c>
    </row>
    <row r="29" spans="1:8" x14ac:dyDescent="0.15">
      <c r="A29" s="90" t="s">
        <v>23</v>
      </c>
      <c r="B29" s="78" t="s">
        <v>81</v>
      </c>
      <c r="C29" s="81"/>
      <c r="D29" s="59" t="s">
        <v>49</v>
      </c>
      <c r="E29" s="60">
        <v>0</v>
      </c>
      <c r="F29" s="60">
        <v>377290760</v>
      </c>
      <c r="G29" s="60">
        <v>0</v>
      </c>
      <c r="H29" s="60">
        <v>377290760</v>
      </c>
    </row>
    <row r="30" spans="1:8" x14ac:dyDescent="0.15">
      <c r="A30" s="91"/>
      <c r="B30" s="79"/>
      <c r="C30" s="82"/>
      <c r="D30" s="59" t="s">
        <v>50</v>
      </c>
      <c r="E30" s="60">
        <v>0</v>
      </c>
      <c r="F30" s="60">
        <v>345202050</v>
      </c>
      <c r="G30" s="60">
        <v>0</v>
      </c>
      <c r="H30" s="60">
        <v>345202050</v>
      </c>
    </row>
    <row r="31" spans="1:8" x14ac:dyDescent="0.15">
      <c r="A31" s="92"/>
      <c r="B31" s="80"/>
      <c r="C31" s="83"/>
      <c r="D31" s="59" t="s">
        <v>51</v>
      </c>
      <c r="E31" s="60">
        <v>0</v>
      </c>
      <c r="F31" s="60">
        <v>32088710</v>
      </c>
      <c r="G31" s="60">
        <v>0</v>
      </c>
      <c r="H31" s="60">
        <v>32088710</v>
      </c>
    </row>
    <row r="32" spans="1:8" x14ac:dyDescent="0.15">
      <c r="A32" s="78" t="s">
        <v>82</v>
      </c>
      <c r="B32" s="81"/>
      <c r="C32" s="81"/>
      <c r="D32" s="59" t="s">
        <v>49</v>
      </c>
      <c r="E32" s="60">
        <v>0</v>
      </c>
      <c r="F32" s="60">
        <v>377290760</v>
      </c>
      <c r="G32" s="60">
        <v>0</v>
      </c>
      <c r="H32" s="60">
        <v>377290760</v>
      </c>
    </row>
    <row r="33" spans="1:8" x14ac:dyDescent="0.15">
      <c r="A33" s="79"/>
      <c r="B33" s="82"/>
      <c r="C33" s="82"/>
      <c r="D33" s="59" t="s">
        <v>50</v>
      </c>
      <c r="E33" s="60">
        <v>0</v>
      </c>
      <c r="F33" s="60">
        <v>345202050</v>
      </c>
      <c r="G33" s="60">
        <v>0</v>
      </c>
      <c r="H33" s="60">
        <v>345202050</v>
      </c>
    </row>
    <row r="34" spans="1:8" x14ac:dyDescent="0.15">
      <c r="A34" s="80"/>
      <c r="B34" s="83"/>
      <c r="C34" s="83"/>
      <c r="D34" s="59" t="s">
        <v>51</v>
      </c>
      <c r="E34" s="60">
        <v>0</v>
      </c>
      <c r="F34" s="60">
        <v>32088710</v>
      </c>
      <c r="G34" s="60">
        <v>0</v>
      </c>
      <c r="H34" s="60">
        <v>32088710</v>
      </c>
    </row>
    <row r="35" spans="1:8" x14ac:dyDescent="0.15">
      <c r="A35" s="84" t="s">
        <v>1</v>
      </c>
      <c r="B35" s="84" t="s">
        <v>1</v>
      </c>
      <c r="C35" s="87" t="s">
        <v>69</v>
      </c>
      <c r="D35" s="57" t="s">
        <v>49</v>
      </c>
      <c r="E35" s="58">
        <v>0</v>
      </c>
      <c r="F35" s="58">
        <v>62446097</v>
      </c>
      <c r="G35" s="58">
        <v>0</v>
      </c>
      <c r="H35" s="58">
        <v>62446097</v>
      </c>
    </row>
    <row r="36" spans="1:8" x14ac:dyDescent="0.15">
      <c r="A36" s="85"/>
      <c r="B36" s="85"/>
      <c r="C36" s="88"/>
      <c r="D36" s="57" t="s">
        <v>50</v>
      </c>
      <c r="E36" s="58">
        <v>0</v>
      </c>
      <c r="F36" s="58">
        <v>62446097</v>
      </c>
      <c r="G36" s="58">
        <v>0</v>
      </c>
      <c r="H36" s="58">
        <v>62446097</v>
      </c>
    </row>
    <row r="37" spans="1:8" x14ac:dyDescent="0.15">
      <c r="A37" s="86"/>
      <c r="B37" s="86"/>
      <c r="C37" s="89"/>
      <c r="D37" s="57" t="s">
        <v>51</v>
      </c>
      <c r="E37" s="58">
        <v>0</v>
      </c>
      <c r="F37" s="58">
        <v>0</v>
      </c>
      <c r="G37" s="58">
        <v>0</v>
      </c>
      <c r="H37" s="58">
        <v>0</v>
      </c>
    </row>
    <row r="38" spans="1:8" x14ac:dyDescent="0.15">
      <c r="A38" s="84" t="s">
        <v>1</v>
      </c>
      <c r="B38" s="84" t="s">
        <v>1</v>
      </c>
      <c r="C38" s="87" t="s">
        <v>70</v>
      </c>
      <c r="D38" s="57" t="s">
        <v>49</v>
      </c>
      <c r="E38" s="58">
        <v>0</v>
      </c>
      <c r="F38" s="58">
        <v>0</v>
      </c>
      <c r="G38" s="58">
        <v>2382900</v>
      </c>
      <c r="H38" s="58">
        <v>2382900</v>
      </c>
    </row>
    <row r="39" spans="1:8" x14ac:dyDescent="0.15">
      <c r="A39" s="85"/>
      <c r="B39" s="85"/>
      <c r="C39" s="88"/>
      <c r="D39" s="57" t="s">
        <v>50</v>
      </c>
      <c r="E39" s="58">
        <v>0</v>
      </c>
      <c r="F39" s="58">
        <v>0</v>
      </c>
      <c r="G39" s="58">
        <v>2382900</v>
      </c>
      <c r="H39" s="58">
        <v>2382900</v>
      </c>
    </row>
    <row r="40" spans="1:8" x14ac:dyDescent="0.15">
      <c r="A40" s="86"/>
      <c r="B40" s="86"/>
      <c r="C40" s="89"/>
      <c r="D40" s="57" t="s">
        <v>51</v>
      </c>
      <c r="E40" s="58">
        <v>0</v>
      </c>
      <c r="F40" s="58">
        <v>0</v>
      </c>
      <c r="G40" s="58">
        <v>0</v>
      </c>
      <c r="H40" s="58">
        <v>0</v>
      </c>
    </row>
    <row r="41" spans="1:8" x14ac:dyDescent="0.15">
      <c r="A41" s="84" t="s">
        <v>1</v>
      </c>
      <c r="B41" s="84" t="s">
        <v>1</v>
      </c>
      <c r="C41" s="87" t="s">
        <v>71</v>
      </c>
      <c r="D41" s="57" t="s">
        <v>49</v>
      </c>
      <c r="E41" s="58">
        <v>0</v>
      </c>
      <c r="F41" s="58">
        <v>503070</v>
      </c>
      <c r="G41" s="58">
        <v>0</v>
      </c>
      <c r="H41" s="58">
        <v>503070</v>
      </c>
    </row>
    <row r="42" spans="1:8" x14ac:dyDescent="0.15">
      <c r="A42" s="85"/>
      <c r="B42" s="85"/>
      <c r="C42" s="88"/>
      <c r="D42" s="57" t="s">
        <v>50</v>
      </c>
      <c r="E42" s="58">
        <v>0</v>
      </c>
      <c r="F42" s="58">
        <v>503070</v>
      </c>
      <c r="G42" s="58">
        <v>0</v>
      </c>
      <c r="H42" s="58">
        <v>503070</v>
      </c>
    </row>
    <row r="43" spans="1:8" x14ac:dyDescent="0.15">
      <c r="A43" s="86"/>
      <c r="B43" s="86"/>
      <c r="C43" s="89"/>
      <c r="D43" s="57" t="s">
        <v>51</v>
      </c>
      <c r="E43" s="58">
        <v>0</v>
      </c>
      <c r="F43" s="58">
        <v>0</v>
      </c>
      <c r="G43" s="58">
        <v>0</v>
      </c>
      <c r="H43" s="58">
        <v>0</v>
      </c>
    </row>
    <row r="44" spans="1:8" x14ac:dyDescent="0.15">
      <c r="A44" s="90" t="s">
        <v>1</v>
      </c>
      <c r="B44" s="78" t="s">
        <v>83</v>
      </c>
      <c r="C44" s="81"/>
      <c r="D44" s="59" t="s">
        <v>49</v>
      </c>
      <c r="E44" s="60">
        <v>0</v>
      </c>
      <c r="F44" s="60">
        <v>62949167</v>
      </c>
      <c r="G44" s="60">
        <v>2382900</v>
      </c>
      <c r="H44" s="60">
        <v>65332067</v>
      </c>
    </row>
    <row r="45" spans="1:8" x14ac:dyDescent="0.15">
      <c r="A45" s="91"/>
      <c r="B45" s="79"/>
      <c r="C45" s="82"/>
      <c r="D45" s="59" t="s">
        <v>50</v>
      </c>
      <c r="E45" s="60">
        <v>0</v>
      </c>
      <c r="F45" s="60">
        <v>62949167</v>
      </c>
      <c r="G45" s="60">
        <v>2382900</v>
      </c>
      <c r="H45" s="60">
        <v>65332067</v>
      </c>
    </row>
    <row r="46" spans="1:8" x14ac:dyDescent="0.15">
      <c r="A46" s="92"/>
      <c r="B46" s="80"/>
      <c r="C46" s="83"/>
      <c r="D46" s="59" t="s">
        <v>51</v>
      </c>
      <c r="E46" s="60">
        <v>0</v>
      </c>
      <c r="F46" s="60">
        <v>0</v>
      </c>
      <c r="G46" s="60">
        <v>0</v>
      </c>
      <c r="H46" s="60">
        <v>0</v>
      </c>
    </row>
    <row r="47" spans="1:8" x14ac:dyDescent="0.15">
      <c r="A47" s="78" t="s">
        <v>84</v>
      </c>
      <c r="B47" s="81"/>
      <c r="C47" s="81"/>
      <c r="D47" s="59" t="s">
        <v>49</v>
      </c>
      <c r="E47" s="60">
        <v>0</v>
      </c>
      <c r="F47" s="60">
        <v>62949167</v>
      </c>
      <c r="G47" s="60">
        <v>2382900</v>
      </c>
      <c r="H47" s="60">
        <v>65332067</v>
      </c>
    </row>
    <row r="48" spans="1:8" x14ac:dyDescent="0.15">
      <c r="A48" s="79"/>
      <c r="B48" s="82"/>
      <c r="C48" s="82"/>
      <c r="D48" s="59" t="s">
        <v>50</v>
      </c>
      <c r="E48" s="60">
        <v>0</v>
      </c>
      <c r="F48" s="60">
        <v>62949167</v>
      </c>
      <c r="G48" s="60">
        <v>2382900</v>
      </c>
      <c r="H48" s="60">
        <v>65332067</v>
      </c>
    </row>
    <row r="49" spans="1:8" x14ac:dyDescent="0.15">
      <c r="A49" s="80"/>
      <c r="B49" s="83"/>
      <c r="C49" s="83"/>
      <c r="D49" s="59" t="s">
        <v>51</v>
      </c>
      <c r="E49" s="60">
        <v>0</v>
      </c>
      <c r="F49" s="60">
        <v>0</v>
      </c>
      <c r="G49" s="60">
        <v>0</v>
      </c>
      <c r="H49" s="60">
        <v>0</v>
      </c>
    </row>
    <row r="50" spans="1:8" x14ac:dyDescent="0.15">
      <c r="A50" s="84" t="s">
        <v>13</v>
      </c>
      <c r="B50" s="84" t="s">
        <v>13</v>
      </c>
      <c r="C50" s="87" t="s">
        <v>57</v>
      </c>
      <c r="D50" s="57" t="s">
        <v>49</v>
      </c>
      <c r="E50" s="58">
        <v>0</v>
      </c>
      <c r="F50" s="58">
        <v>10113</v>
      </c>
      <c r="G50" s="58">
        <v>300</v>
      </c>
      <c r="H50" s="58">
        <v>10413</v>
      </c>
    </row>
    <row r="51" spans="1:8" x14ac:dyDescent="0.15">
      <c r="A51" s="85"/>
      <c r="B51" s="85"/>
      <c r="C51" s="88"/>
      <c r="D51" s="57" t="s">
        <v>50</v>
      </c>
      <c r="E51" s="58">
        <v>0</v>
      </c>
      <c r="F51" s="58">
        <v>6937</v>
      </c>
      <c r="G51" s="58">
        <v>256</v>
      </c>
      <c r="H51" s="58">
        <v>7193</v>
      </c>
    </row>
    <row r="52" spans="1:8" x14ac:dyDescent="0.15">
      <c r="A52" s="86"/>
      <c r="B52" s="86"/>
      <c r="C52" s="89"/>
      <c r="D52" s="57" t="s">
        <v>51</v>
      </c>
      <c r="E52" s="58">
        <v>0</v>
      </c>
      <c r="F52" s="58">
        <v>3176</v>
      </c>
      <c r="G52" s="58">
        <v>44</v>
      </c>
      <c r="H52" s="58">
        <v>3220</v>
      </c>
    </row>
    <row r="53" spans="1:8" x14ac:dyDescent="0.15">
      <c r="A53" s="84" t="s">
        <v>13</v>
      </c>
      <c r="B53" s="84" t="s">
        <v>13</v>
      </c>
      <c r="C53" s="87" t="s">
        <v>58</v>
      </c>
      <c r="D53" s="57" t="s">
        <v>49</v>
      </c>
      <c r="E53" s="58">
        <v>0</v>
      </c>
      <c r="F53" s="58">
        <v>600000</v>
      </c>
      <c r="G53" s="58">
        <v>0</v>
      </c>
      <c r="H53" s="58">
        <v>600000</v>
      </c>
    </row>
    <row r="54" spans="1:8" x14ac:dyDescent="0.15">
      <c r="A54" s="85"/>
      <c r="B54" s="85"/>
      <c r="C54" s="88"/>
      <c r="D54" s="57" t="s">
        <v>50</v>
      </c>
      <c r="E54" s="58">
        <v>0</v>
      </c>
      <c r="F54" s="58">
        <v>600000</v>
      </c>
      <c r="G54" s="58">
        <v>0</v>
      </c>
      <c r="H54" s="58">
        <v>600000</v>
      </c>
    </row>
    <row r="55" spans="1:8" x14ac:dyDescent="0.15">
      <c r="A55" s="86"/>
      <c r="B55" s="86"/>
      <c r="C55" s="89"/>
      <c r="D55" s="57" t="s">
        <v>51</v>
      </c>
      <c r="E55" s="58">
        <v>0</v>
      </c>
      <c r="F55" s="58">
        <v>0</v>
      </c>
      <c r="G55" s="58">
        <v>0</v>
      </c>
      <c r="H55" s="58">
        <v>0</v>
      </c>
    </row>
    <row r="56" spans="1:8" x14ac:dyDescent="0.15">
      <c r="A56" s="84" t="s">
        <v>13</v>
      </c>
      <c r="B56" s="84" t="s">
        <v>13</v>
      </c>
      <c r="C56" s="87" t="s">
        <v>59</v>
      </c>
      <c r="D56" s="57" t="s">
        <v>49</v>
      </c>
      <c r="E56" s="58">
        <v>0</v>
      </c>
      <c r="F56" s="58">
        <v>500000</v>
      </c>
      <c r="G56" s="58">
        <v>0</v>
      </c>
      <c r="H56" s="58">
        <v>500000</v>
      </c>
    </row>
    <row r="57" spans="1:8" x14ac:dyDescent="0.15">
      <c r="A57" s="85"/>
      <c r="B57" s="85"/>
      <c r="C57" s="88"/>
      <c r="D57" s="57" t="s">
        <v>50</v>
      </c>
      <c r="E57" s="58">
        <v>0</v>
      </c>
      <c r="F57" s="58">
        <v>497170</v>
      </c>
      <c r="G57" s="58">
        <v>0</v>
      </c>
      <c r="H57" s="58">
        <v>497170</v>
      </c>
    </row>
    <row r="58" spans="1:8" x14ac:dyDescent="0.15">
      <c r="A58" s="86"/>
      <c r="B58" s="86"/>
      <c r="C58" s="89"/>
      <c r="D58" s="57" t="s">
        <v>51</v>
      </c>
      <c r="E58" s="58">
        <v>0</v>
      </c>
      <c r="F58" s="58">
        <v>2830</v>
      </c>
      <c r="G58" s="58">
        <v>0</v>
      </c>
      <c r="H58" s="58">
        <v>2830</v>
      </c>
    </row>
    <row r="59" spans="1:8" x14ac:dyDescent="0.15">
      <c r="A59" s="90" t="s">
        <v>13</v>
      </c>
      <c r="B59" s="78" t="s">
        <v>85</v>
      </c>
      <c r="C59" s="81"/>
      <c r="D59" s="59" t="s">
        <v>49</v>
      </c>
      <c r="E59" s="60">
        <v>0</v>
      </c>
      <c r="F59" s="60">
        <v>1110113</v>
      </c>
      <c r="G59" s="60">
        <v>300</v>
      </c>
      <c r="H59" s="60">
        <v>1110413</v>
      </c>
    </row>
    <row r="60" spans="1:8" x14ac:dyDescent="0.15">
      <c r="A60" s="91"/>
      <c r="B60" s="79"/>
      <c r="C60" s="82"/>
      <c r="D60" s="59" t="s">
        <v>50</v>
      </c>
      <c r="E60" s="60">
        <v>0</v>
      </c>
      <c r="F60" s="60">
        <v>1104107</v>
      </c>
      <c r="G60" s="60">
        <v>256</v>
      </c>
      <c r="H60" s="60">
        <v>1104363</v>
      </c>
    </row>
    <row r="61" spans="1:8" x14ac:dyDescent="0.15">
      <c r="A61" s="92"/>
      <c r="B61" s="80"/>
      <c r="C61" s="83"/>
      <c r="D61" s="59" t="s">
        <v>51</v>
      </c>
      <c r="E61" s="60">
        <v>0</v>
      </c>
      <c r="F61" s="60">
        <v>6006</v>
      </c>
      <c r="G61" s="60">
        <v>44</v>
      </c>
      <c r="H61" s="60">
        <v>6050</v>
      </c>
    </row>
    <row r="62" spans="1:8" x14ac:dyDescent="0.15">
      <c r="A62" s="78" t="s">
        <v>86</v>
      </c>
      <c r="B62" s="81"/>
      <c r="C62" s="81"/>
      <c r="D62" s="59" t="s">
        <v>49</v>
      </c>
      <c r="E62" s="60">
        <v>0</v>
      </c>
      <c r="F62" s="60">
        <v>1110113</v>
      </c>
      <c r="G62" s="60">
        <v>300</v>
      </c>
      <c r="H62" s="60">
        <v>1110413</v>
      </c>
    </row>
    <row r="63" spans="1:8" x14ac:dyDescent="0.15">
      <c r="A63" s="79"/>
      <c r="B63" s="82"/>
      <c r="C63" s="82"/>
      <c r="D63" s="59" t="s">
        <v>50</v>
      </c>
      <c r="E63" s="60">
        <v>0</v>
      </c>
      <c r="F63" s="60">
        <v>1104107</v>
      </c>
      <c r="G63" s="60">
        <v>256</v>
      </c>
      <c r="H63" s="60">
        <v>1104363</v>
      </c>
    </row>
    <row r="64" spans="1:8" x14ac:dyDescent="0.15">
      <c r="A64" s="80"/>
      <c r="B64" s="83"/>
      <c r="C64" s="83"/>
      <c r="D64" s="59" t="s">
        <v>51</v>
      </c>
      <c r="E64" s="60">
        <v>0</v>
      </c>
      <c r="F64" s="60">
        <v>6006</v>
      </c>
      <c r="G64" s="60">
        <v>44</v>
      </c>
      <c r="H64" s="60">
        <v>6050</v>
      </c>
    </row>
    <row r="65" spans="1:8" x14ac:dyDescent="0.15">
      <c r="A65" s="81"/>
      <c r="B65" s="81"/>
      <c r="C65" s="81"/>
      <c r="D65" s="59" t="s">
        <v>49</v>
      </c>
      <c r="E65" s="60">
        <v>0</v>
      </c>
      <c r="F65" s="60">
        <v>470281800</v>
      </c>
      <c r="G65" s="60">
        <v>3583200</v>
      </c>
      <c r="H65" s="60">
        <v>473865000</v>
      </c>
    </row>
    <row r="66" spans="1:8" x14ac:dyDescent="0.15">
      <c r="A66" s="82"/>
      <c r="B66" s="82"/>
      <c r="C66" s="82"/>
      <c r="D66" s="59" t="s">
        <v>50</v>
      </c>
      <c r="E66" s="60">
        <v>0</v>
      </c>
      <c r="F66" s="60">
        <v>431176614</v>
      </c>
      <c r="G66" s="60">
        <v>3313156</v>
      </c>
      <c r="H66" s="60">
        <v>434489770</v>
      </c>
    </row>
    <row r="67" spans="1:8" x14ac:dyDescent="0.15">
      <c r="A67" s="83"/>
      <c r="B67" s="83"/>
      <c r="C67" s="83"/>
      <c r="D67" s="59" t="s">
        <v>51</v>
      </c>
      <c r="E67" s="60">
        <v>0</v>
      </c>
      <c r="F67" s="60">
        <v>39105186</v>
      </c>
      <c r="G67" s="60">
        <v>270044</v>
      </c>
      <c r="H67" s="60">
        <v>39375230</v>
      </c>
    </row>
    <row r="68" spans="1:8" x14ac:dyDescent="0.15">
      <c r="A68" s="95" t="s">
        <v>87</v>
      </c>
      <c r="B68" s="95"/>
      <c r="C68" s="96"/>
      <c r="D68" s="61" t="s">
        <v>49</v>
      </c>
      <c r="E68" s="62">
        <v>0</v>
      </c>
      <c r="F68" s="62">
        <v>470281800</v>
      </c>
      <c r="G68" s="62">
        <v>3583200</v>
      </c>
      <c r="H68" s="62">
        <v>473865000</v>
      </c>
    </row>
    <row r="69" spans="1:8" x14ac:dyDescent="0.15">
      <c r="A69" s="97"/>
      <c r="B69" s="97"/>
      <c r="C69" s="98"/>
      <c r="D69" s="61" t="s">
        <v>50</v>
      </c>
      <c r="E69" s="62">
        <v>0</v>
      </c>
      <c r="F69" s="62">
        <v>431176614</v>
      </c>
      <c r="G69" s="62">
        <v>3313156</v>
      </c>
      <c r="H69" s="62">
        <v>434489770</v>
      </c>
    </row>
    <row r="70" spans="1:8" x14ac:dyDescent="0.15">
      <c r="A70" s="99"/>
      <c r="B70" s="99"/>
      <c r="C70" s="100"/>
      <c r="D70" s="61" t="s">
        <v>51</v>
      </c>
      <c r="E70" s="62">
        <v>0</v>
      </c>
      <c r="F70" s="62">
        <v>39105186</v>
      </c>
      <c r="G70" s="62">
        <v>270044</v>
      </c>
      <c r="H70" s="62">
        <v>39375230</v>
      </c>
    </row>
  </sheetData>
  <mergeCells count="72">
    <mergeCell ref="A65:A67"/>
    <mergeCell ref="B65:B67"/>
    <mergeCell ref="C65:C67"/>
    <mergeCell ref="A68:C70"/>
    <mergeCell ref="A3:C3"/>
    <mergeCell ref="C56:C58"/>
    <mergeCell ref="C44:C46"/>
    <mergeCell ref="A44:A46"/>
    <mergeCell ref="B44:B46"/>
    <mergeCell ref="A53:A55"/>
    <mergeCell ref="B53:B55"/>
    <mergeCell ref="C53:C55"/>
    <mergeCell ref="A38:A40"/>
    <mergeCell ref="B38:B40"/>
    <mergeCell ref="C38:C40"/>
    <mergeCell ref="B41:B43"/>
    <mergeCell ref="H3:H4"/>
    <mergeCell ref="E3:E4"/>
    <mergeCell ref="A1:C1"/>
    <mergeCell ref="A2:C2"/>
    <mergeCell ref="A59:A61"/>
    <mergeCell ref="B59:B61"/>
    <mergeCell ref="C59:C61"/>
    <mergeCell ref="A47:A49"/>
    <mergeCell ref="B47:B49"/>
    <mergeCell ref="C47:C49"/>
    <mergeCell ref="A50:A52"/>
    <mergeCell ref="B50:B52"/>
    <mergeCell ref="C50:C52"/>
    <mergeCell ref="A41:A43"/>
    <mergeCell ref="A56:A58"/>
    <mergeCell ref="B56:B58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B14:B16"/>
    <mergeCell ref="C14:C16"/>
    <mergeCell ref="A17:A19"/>
    <mergeCell ref="B17:B19"/>
    <mergeCell ref="C17:C19"/>
    <mergeCell ref="G3:G4"/>
    <mergeCell ref="F3:F4"/>
    <mergeCell ref="A62:A64"/>
    <mergeCell ref="B62:B64"/>
    <mergeCell ref="C62:C64"/>
    <mergeCell ref="D3:D4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</mergeCells>
  <phoneticPr fontId="13" type="noConversion"/>
  <pageMargins left="0.70866141732283472" right="0" top="0.74803149606299213" bottom="0.74803149606299213" header="0.31496062992125984" footer="0.31496062992125984"/>
  <pageSetup paperSize="9" scale="74" orientation="portrait" r:id="rId1"/>
  <headerFooter>
    <oddFooter>&amp;R참좋은무일복지센터(2026.02.5)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AE2D-8C4F-469B-A6F6-59D126012B4F}">
  <dimension ref="A1:H115"/>
  <sheetViews>
    <sheetView view="pageBreakPreview" zoomScale="115" zoomScaleNormal="100" zoomScaleSheetLayoutView="115" workbookViewId="0">
      <selection activeCell="F5" sqref="F5"/>
    </sheetView>
  </sheetViews>
  <sheetFormatPr defaultRowHeight="13.5" x14ac:dyDescent="0.15"/>
  <cols>
    <col min="1" max="2" width="9.88671875" customWidth="1"/>
    <col min="3" max="3" width="10.77734375" customWidth="1"/>
    <col min="4" max="4" width="8.5546875" customWidth="1"/>
    <col min="5" max="8" width="12.5546875" customWidth="1"/>
  </cols>
  <sheetData>
    <row r="1" spans="1:8" ht="26.25" x14ac:dyDescent="0.15">
      <c r="A1" s="93" t="s">
        <v>66</v>
      </c>
      <c r="B1" s="93"/>
      <c r="C1" s="93"/>
    </row>
    <row r="2" spans="1:8" ht="32.25" customHeight="1" x14ac:dyDescent="0.15">
      <c r="A2" s="104" t="s">
        <v>114</v>
      </c>
      <c r="B2" s="104"/>
      <c r="C2" s="104"/>
    </row>
    <row r="3" spans="1:8" x14ac:dyDescent="0.15">
      <c r="A3" s="101" t="s">
        <v>17</v>
      </c>
      <c r="B3" s="102"/>
      <c r="C3" s="103"/>
      <c r="D3" s="76" t="s">
        <v>44</v>
      </c>
      <c r="E3" s="76" t="s">
        <v>60</v>
      </c>
      <c r="F3" s="115" t="s">
        <v>118</v>
      </c>
      <c r="G3" s="76" t="s">
        <v>46</v>
      </c>
      <c r="H3" s="76" t="s">
        <v>47</v>
      </c>
    </row>
    <row r="4" spans="1:8" x14ac:dyDescent="0.15">
      <c r="A4" s="56" t="s">
        <v>15</v>
      </c>
      <c r="B4" s="56" t="s">
        <v>11</v>
      </c>
      <c r="C4" s="56" t="s">
        <v>2</v>
      </c>
      <c r="D4" s="77"/>
      <c r="E4" s="77"/>
      <c r="F4" s="77"/>
      <c r="G4" s="77"/>
      <c r="H4" s="77"/>
    </row>
    <row r="5" spans="1:8" x14ac:dyDescent="0.15">
      <c r="A5" s="84" t="s">
        <v>5</v>
      </c>
      <c r="B5" s="84" t="s">
        <v>14</v>
      </c>
      <c r="C5" s="87" t="s">
        <v>9</v>
      </c>
      <c r="D5" s="57" t="s">
        <v>49</v>
      </c>
      <c r="E5" s="58">
        <v>0</v>
      </c>
      <c r="F5" s="58">
        <v>281293200</v>
      </c>
      <c r="G5" s="58">
        <v>0</v>
      </c>
      <c r="H5" s="58">
        <v>281293200</v>
      </c>
    </row>
    <row r="6" spans="1:8" x14ac:dyDescent="0.15">
      <c r="A6" s="85"/>
      <c r="B6" s="85"/>
      <c r="C6" s="88"/>
      <c r="D6" s="57" t="s">
        <v>50</v>
      </c>
      <c r="E6" s="58">
        <v>0</v>
      </c>
      <c r="F6" s="58">
        <v>275450580</v>
      </c>
      <c r="G6" s="58">
        <v>0</v>
      </c>
      <c r="H6" s="58">
        <v>275450580</v>
      </c>
    </row>
    <row r="7" spans="1:8" x14ac:dyDescent="0.15">
      <c r="A7" s="86"/>
      <c r="B7" s="86"/>
      <c r="C7" s="89"/>
      <c r="D7" s="57" t="s">
        <v>51</v>
      </c>
      <c r="E7" s="58">
        <v>0</v>
      </c>
      <c r="F7" s="58">
        <v>5842620</v>
      </c>
      <c r="G7" s="58">
        <v>0</v>
      </c>
      <c r="H7" s="58">
        <v>5842620</v>
      </c>
    </row>
    <row r="8" spans="1:8" x14ac:dyDescent="0.15">
      <c r="A8" s="84" t="s">
        <v>5</v>
      </c>
      <c r="B8" s="84" t="s">
        <v>14</v>
      </c>
      <c r="C8" s="87" t="s">
        <v>61</v>
      </c>
      <c r="D8" s="57" t="s">
        <v>49</v>
      </c>
      <c r="E8" s="58">
        <v>0</v>
      </c>
      <c r="F8" s="58">
        <v>27659920</v>
      </c>
      <c r="G8" s="58">
        <v>0</v>
      </c>
      <c r="H8" s="58">
        <v>27659920</v>
      </c>
    </row>
    <row r="9" spans="1:8" x14ac:dyDescent="0.15">
      <c r="A9" s="85"/>
      <c r="B9" s="85"/>
      <c r="C9" s="88"/>
      <c r="D9" s="57" t="s">
        <v>50</v>
      </c>
      <c r="E9" s="58">
        <v>0</v>
      </c>
      <c r="F9" s="58">
        <v>18133070</v>
      </c>
      <c r="G9" s="58">
        <v>0</v>
      </c>
      <c r="H9" s="58">
        <v>18133070</v>
      </c>
    </row>
    <row r="10" spans="1:8" x14ac:dyDescent="0.15">
      <c r="A10" s="86"/>
      <c r="B10" s="86"/>
      <c r="C10" s="89"/>
      <c r="D10" s="57" t="s">
        <v>51</v>
      </c>
      <c r="E10" s="58">
        <v>0</v>
      </c>
      <c r="F10" s="58">
        <v>9526850</v>
      </c>
      <c r="G10" s="58">
        <v>0</v>
      </c>
      <c r="H10" s="58">
        <v>9526850</v>
      </c>
    </row>
    <row r="11" spans="1:8" x14ac:dyDescent="0.15">
      <c r="A11" s="84" t="s">
        <v>5</v>
      </c>
      <c r="B11" s="84" t="s">
        <v>14</v>
      </c>
      <c r="C11" s="87" t="s">
        <v>76</v>
      </c>
      <c r="D11" s="57" t="s">
        <v>49</v>
      </c>
      <c r="E11" s="58">
        <v>0</v>
      </c>
      <c r="F11" s="58">
        <v>25066920</v>
      </c>
      <c r="G11" s="58">
        <v>0</v>
      </c>
      <c r="H11" s="58">
        <v>25066920</v>
      </c>
    </row>
    <row r="12" spans="1:8" x14ac:dyDescent="0.15">
      <c r="A12" s="85"/>
      <c r="B12" s="85"/>
      <c r="C12" s="88"/>
      <c r="D12" s="57" t="s">
        <v>50</v>
      </c>
      <c r="E12" s="58">
        <v>0</v>
      </c>
      <c r="F12" s="58">
        <v>24330290</v>
      </c>
      <c r="G12" s="58">
        <v>0</v>
      </c>
      <c r="H12" s="58">
        <v>24330290</v>
      </c>
    </row>
    <row r="13" spans="1:8" x14ac:dyDescent="0.15">
      <c r="A13" s="86"/>
      <c r="B13" s="86"/>
      <c r="C13" s="89"/>
      <c r="D13" s="57" t="s">
        <v>51</v>
      </c>
      <c r="E13" s="58">
        <v>0</v>
      </c>
      <c r="F13" s="58">
        <v>736630</v>
      </c>
      <c r="G13" s="58">
        <v>0</v>
      </c>
      <c r="H13" s="58">
        <v>736630</v>
      </c>
    </row>
    <row r="14" spans="1:8" x14ac:dyDescent="0.15">
      <c r="A14" s="84" t="s">
        <v>5</v>
      </c>
      <c r="B14" s="84" t="s">
        <v>14</v>
      </c>
      <c r="C14" s="87" t="s">
        <v>21</v>
      </c>
      <c r="D14" s="57" t="s">
        <v>49</v>
      </c>
      <c r="E14" s="58">
        <v>0</v>
      </c>
      <c r="F14" s="58">
        <v>27866610</v>
      </c>
      <c r="G14" s="58">
        <v>0</v>
      </c>
      <c r="H14" s="58">
        <v>27866610</v>
      </c>
    </row>
    <row r="15" spans="1:8" x14ac:dyDescent="0.15">
      <c r="A15" s="85"/>
      <c r="B15" s="85"/>
      <c r="C15" s="88"/>
      <c r="D15" s="57" t="s">
        <v>50</v>
      </c>
      <c r="E15" s="58">
        <v>0</v>
      </c>
      <c r="F15" s="58">
        <v>18454540</v>
      </c>
      <c r="G15" s="58">
        <v>0</v>
      </c>
      <c r="H15" s="58">
        <v>18454540</v>
      </c>
    </row>
    <row r="16" spans="1:8" x14ac:dyDescent="0.15">
      <c r="A16" s="86"/>
      <c r="B16" s="86"/>
      <c r="C16" s="89"/>
      <c r="D16" s="57" t="s">
        <v>51</v>
      </c>
      <c r="E16" s="58">
        <v>0</v>
      </c>
      <c r="F16" s="58">
        <v>9412070</v>
      </c>
      <c r="G16" s="58">
        <v>0</v>
      </c>
      <c r="H16" s="58">
        <v>9412070</v>
      </c>
    </row>
    <row r="17" spans="1:8" x14ac:dyDescent="0.15">
      <c r="A17" s="90" t="s">
        <v>5</v>
      </c>
      <c r="B17" s="78" t="s">
        <v>88</v>
      </c>
      <c r="C17" s="81"/>
      <c r="D17" s="59" t="s">
        <v>49</v>
      </c>
      <c r="E17" s="60">
        <v>0</v>
      </c>
      <c r="F17" s="60">
        <v>361886650</v>
      </c>
      <c r="G17" s="60">
        <v>0</v>
      </c>
      <c r="H17" s="60">
        <v>361886650</v>
      </c>
    </row>
    <row r="18" spans="1:8" x14ac:dyDescent="0.15">
      <c r="A18" s="91"/>
      <c r="B18" s="79"/>
      <c r="C18" s="82"/>
      <c r="D18" s="59" t="s">
        <v>50</v>
      </c>
      <c r="E18" s="60">
        <v>0</v>
      </c>
      <c r="F18" s="60">
        <v>336368480</v>
      </c>
      <c r="G18" s="60">
        <v>0</v>
      </c>
      <c r="H18" s="60">
        <v>336368480</v>
      </c>
    </row>
    <row r="19" spans="1:8" x14ac:dyDescent="0.15">
      <c r="A19" s="92"/>
      <c r="B19" s="80"/>
      <c r="C19" s="83"/>
      <c r="D19" s="59" t="s">
        <v>51</v>
      </c>
      <c r="E19" s="60">
        <v>0</v>
      </c>
      <c r="F19" s="60">
        <v>25518170</v>
      </c>
      <c r="G19" s="60">
        <v>0</v>
      </c>
      <c r="H19" s="60">
        <v>25518170</v>
      </c>
    </row>
    <row r="20" spans="1:8" x14ac:dyDescent="0.15">
      <c r="A20" s="84" t="s">
        <v>5</v>
      </c>
      <c r="B20" s="84" t="s">
        <v>22</v>
      </c>
      <c r="C20" s="87" t="s">
        <v>24</v>
      </c>
      <c r="D20" s="57" t="s">
        <v>49</v>
      </c>
      <c r="E20" s="58">
        <v>0</v>
      </c>
      <c r="F20" s="58">
        <v>2400000</v>
      </c>
      <c r="G20" s="58">
        <v>0</v>
      </c>
      <c r="H20" s="58">
        <v>2400000</v>
      </c>
    </row>
    <row r="21" spans="1:8" x14ac:dyDescent="0.15">
      <c r="A21" s="85"/>
      <c r="B21" s="85"/>
      <c r="C21" s="88"/>
      <c r="D21" s="57" t="s">
        <v>50</v>
      </c>
      <c r="E21" s="58">
        <v>0</v>
      </c>
      <c r="F21" s="58">
        <v>320000</v>
      </c>
      <c r="G21" s="58">
        <v>0</v>
      </c>
      <c r="H21" s="58">
        <v>320000</v>
      </c>
    </row>
    <row r="22" spans="1:8" x14ac:dyDescent="0.15">
      <c r="A22" s="86"/>
      <c r="B22" s="86"/>
      <c r="C22" s="89"/>
      <c r="D22" s="57" t="s">
        <v>51</v>
      </c>
      <c r="E22" s="58">
        <v>0</v>
      </c>
      <c r="F22" s="58">
        <v>2080000</v>
      </c>
      <c r="G22" s="58">
        <v>0</v>
      </c>
      <c r="H22" s="58">
        <v>2080000</v>
      </c>
    </row>
    <row r="23" spans="1:8" x14ac:dyDescent="0.15">
      <c r="A23" s="84" t="s">
        <v>5</v>
      </c>
      <c r="B23" s="84" t="s">
        <v>22</v>
      </c>
      <c r="C23" s="87" t="s">
        <v>16</v>
      </c>
      <c r="D23" s="57" t="s">
        <v>49</v>
      </c>
      <c r="E23" s="58">
        <v>0</v>
      </c>
      <c r="F23" s="58">
        <v>1200000</v>
      </c>
      <c r="G23" s="58">
        <v>0</v>
      </c>
      <c r="H23" s="58">
        <v>1200000</v>
      </c>
    </row>
    <row r="24" spans="1:8" x14ac:dyDescent="0.15">
      <c r="A24" s="85"/>
      <c r="B24" s="85"/>
      <c r="C24" s="88"/>
      <c r="D24" s="57" t="s">
        <v>50</v>
      </c>
      <c r="E24" s="58">
        <v>0</v>
      </c>
      <c r="F24" s="58">
        <v>1000000</v>
      </c>
      <c r="G24" s="58">
        <v>0</v>
      </c>
      <c r="H24" s="58">
        <v>1000000</v>
      </c>
    </row>
    <row r="25" spans="1:8" x14ac:dyDescent="0.15">
      <c r="A25" s="86"/>
      <c r="B25" s="86"/>
      <c r="C25" s="89"/>
      <c r="D25" s="57" t="s">
        <v>51</v>
      </c>
      <c r="E25" s="58">
        <v>0</v>
      </c>
      <c r="F25" s="58">
        <v>200000</v>
      </c>
      <c r="G25" s="58">
        <v>0</v>
      </c>
      <c r="H25" s="58">
        <v>200000</v>
      </c>
    </row>
    <row r="26" spans="1:8" x14ac:dyDescent="0.15">
      <c r="A26" s="90" t="s">
        <v>5</v>
      </c>
      <c r="B26" s="78" t="s">
        <v>89</v>
      </c>
      <c r="C26" s="81"/>
      <c r="D26" s="59" t="s">
        <v>49</v>
      </c>
      <c r="E26" s="60">
        <v>0</v>
      </c>
      <c r="F26" s="60">
        <v>3600000</v>
      </c>
      <c r="G26" s="60">
        <v>0</v>
      </c>
      <c r="H26" s="60">
        <v>3600000</v>
      </c>
    </row>
    <row r="27" spans="1:8" x14ac:dyDescent="0.15">
      <c r="A27" s="91"/>
      <c r="B27" s="79"/>
      <c r="C27" s="82"/>
      <c r="D27" s="59" t="s">
        <v>50</v>
      </c>
      <c r="E27" s="60">
        <v>0</v>
      </c>
      <c r="F27" s="60">
        <v>1320000</v>
      </c>
      <c r="G27" s="60">
        <v>0</v>
      </c>
      <c r="H27" s="60">
        <v>1320000</v>
      </c>
    </row>
    <row r="28" spans="1:8" x14ac:dyDescent="0.15">
      <c r="A28" s="92"/>
      <c r="B28" s="80"/>
      <c r="C28" s="83"/>
      <c r="D28" s="59" t="s">
        <v>51</v>
      </c>
      <c r="E28" s="60">
        <v>0</v>
      </c>
      <c r="F28" s="60">
        <v>2280000</v>
      </c>
      <c r="G28" s="60">
        <v>0</v>
      </c>
      <c r="H28" s="60">
        <v>2280000</v>
      </c>
    </row>
    <row r="29" spans="1:8" x14ac:dyDescent="0.15">
      <c r="A29" s="84" t="s">
        <v>5</v>
      </c>
      <c r="B29" s="84" t="s">
        <v>0</v>
      </c>
      <c r="C29" s="87" t="s">
        <v>4</v>
      </c>
      <c r="D29" s="57" t="s">
        <v>49</v>
      </c>
      <c r="E29" s="58">
        <v>0</v>
      </c>
      <c r="F29" s="58">
        <v>1200000</v>
      </c>
      <c r="G29" s="58">
        <v>0</v>
      </c>
      <c r="H29" s="58">
        <v>1200000</v>
      </c>
    </row>
    <row r="30" spans="1:8" x14ac:dyDescent="0.15">
      <c r="A30" s="85"/>
      <c r="B30" s="85"/>
      <c r="C30" s="88"/>
      <c r="D30" s="57" t="s">
        <v>50</v>
      </c>
      <c r="E30" s="58">
        <v>0</v>
      </c>
      <c r="F30" s="58">
        <v>0</v>
      </c>
      <c r="G30" s="58">
        <v>0</v>
      </c>
      <c r="H30" s="58">
        <v>0</v>
      </c>
    </row>
    <row r="31" spans="1:8" x14ac:dyDescent="0.15">
      <c r="A31" s="86"/>
      <c r="B31" s="86"/>
      <c r="C31" s="89"/>
      <c r="D31" s="57" t="s">
        <v>51</v>
      </c>
      <c r="E31" s="58">
        <v>0</v>
      </c>
      <c r="F31" s="58">
        <v>1200000</v>
      </c>
      <c r="G31" s="58">
        <v>0</v>
      </c>
      <c r="H31" s="58">
        <v>1200000</v>
      </c>
    </row>
    <row r="32" spans="1:8" x14ac:dyDescent="0.15">
      <c r="A32" s="84" t="s">
        <v>5</v>
      </c>
      <c r="B32" s="84" t="s">
        <v>0</v>
      </c>
      <c r="C32" s="87" t="s">
        <v>32</v>
      </c>
      <c r="D32" s="57" t="s">
        <v>49</v>
      </c>
      <c r="E32" s="58">
        <v>0</v>
      </c>
      <c r="F32" s="58">
        <v>9000000</v>
      </c>
      <c r="G32" s="58">
        <v>0</v>
      </c>
      <c r="H32" s="58">
        <v>9000000</v>
      </c>
    </row>
    <row r="33" spans="1:8" x14ac:dyDescent="0.15">
      <c r="A33" s="85"/>
      <c r="B33" s="85"/>
      <c r="C33" s="88"/>
      <c r="D33" s="57" t="s">
        <v>50</v>
      </c>
      <c r="E33" s="58">
        <v>0</v>
      </c>
      <c r="F33" s="58">
        <v>2848570</v>
      </c>
      <c r="G33" s="58">
        <v>0</v>
      </c>
      <c r="H33" s="58">
        <v>2848570</v>
      </c>
    </row>
    <row r="34" spans="1:8" x14ac:dyDescent="0.15">
      <c r="A34" s="86"/>
      <c r="B34" s="86"/>
      <c r="C34" s="89"/>
      <c r="D34" s="57" t="s">
        <v>51</v>
      </c>
      <c r="E34" s="58">
        <v>0</v>
      </c>
      <c r="F34" s="58">
        <v>6151430</v>
      </c>
      <c r="G34" s="58">
        <v>0</v>
      </c>
      <c r="H34" s="58">
        <v>6151430</v>
      </c>
    </row>
    <row r="35" spans="1:8" x14ac:dyDescent="0.15">
      <c r="A35" s="84" t="s">
        <v>5</v>
      </c>
      <c r="B35" s="84" t="s">
        <v>0</v>
      </c>
      <c r="C35" s="87" t="s">
        <v>62</v>
      </c>
      <c r="D35" s="57" t="s">
        <v>49</v>
      </c>
      <c r="E35" s="58">
        <v>0</v>
      </c>
      <c r="F35" s="58">
        <v>5820000</v>
      </c>
      <c r="G35" s="58">
        <v>0</v>
      </c>
      <c r="H35" s="58">
        <v>5820000</v>
      </c>
    </row>
    <row r="36" spans="1:8" x14ac:dyDescent="0.15">
      <c r="A36" s="85"/>
      <c r="B36" s="85"/>
      <c r="C36" s="88"/>
      <c r="D36" s="57" t="s">
        <v>50</v>
      </c>
      <c r="E36" s="58">
        <v>0</v>
      </c>
      <c r="F36" s="58">
        <v>1408620</v>
      </c>
      <c r="G36" s="58">
        <v>0</v>
      </c>
      <c r="H36" s="58">
        <v>1408620</v>
      </c>
    </row>
    <row r="37" spans="1:8" x14ac:dyDescent="0.15">
      <c r="A37" s="86"/>
      <c r="B37" s="86"/>
      <c r="C37" s="89"/>
      <c r="D37" s="57" t="s">
        <v>51</v>
      </c>
      <c r="E37" s="58">
        <v>0</v>
      </c>
      <c r="F37" s="58">
        <v>4411380</v>
      </c>
      <c r="G37" s="58">
        <v>0</v>
      </c>
      <c r="H37" s="58">
        <v>4411380</v>
      </c>
    </row>
    <row r="38" spans="1:8" x14ac:dyDescent="0.15">
      <c r="A38" s="84" t="s">
        <v>5</v>
      </c>
      <c r="B38" s="84" t="s">
        <v>0</v>
      </c>
      <c r="C38" s="87" t="s">
        <v>8</v>
      </c>
      <c r="D38" s="57" t="s">
        <v>49</v>
      </c>
      <c r="E38" s="58">
        <v>0</v>
      </c>
      <c r="F38" s="58">
        <v>2400000</v>
      </c>
      <c r="G38" s="58">
        <v>0</v>
      </c>
      <c r="H38" s="58">
        <v>2400000</v>
      </c>
    </row>
    <row r="39" spans="1:8" x14ac:dyDescent="0.15">
      <c r="A39" s="85"/>
      <c r="B39" s="85"/>
      <c r="C39" s="88"/>
      <c r="D39" s="57" t="s">
        <v>50</v>
      </c>
      <c r="E39" s="58">
        <v>0</v>
      </c>
      <c r="F39" s="58">
        <v>343000</v>
      </c>
      <c r="G39" s="58">
        <v>0</v>
      </c>
      <c r="H39" s="58">
        <v>343000</v>
      </c>
    </row>
    <row r="40" spans="1:8" x14ac:dyDescent="0.15">
      <c r="A40" s="86"/>
      <c r="B40" s="86"/>
      <c r="C40" s="89"/>
      <c r="D40" s="57" t="s">
        <v>51</v>
      </c>
      <c r="E40" s="58">
        <v>0</v>
      </c>
      <c r="F40" s="58">
        <v>2057000</v>
      </c>
      <c r="G40" s="58">
        <v>0</v>
      </c>
      <c r="H40" s="58">
        <v>2057000</v>
      </c>
    </row>
    <row r="41" spans="1:8" x14ac:dyDescent="0.15">
      <c r="A41" s="84" t="s">
        <v>5</v>
      </c>
      <c r="B41" s="84" t="s">
        <v>0</v>
      </c>
      <c r="C41" s="87" t="s">
        <v>19</v>
      </c>
      <c r="D41" s="57" t="s">
        <v>49</v>
      </c>
      <c r="E41" s="58">
        <v>0</v>
      </c>
      <c r="F41" s="58">
        <v>15200000</v>
      </c>
      <c r="G41" s="58">
        <v>0</v>
      </c>
      <c r="H41" s="58">
        <v>15200000</v>
      </c>
    </row>
    <row r="42" spans="1:8" x14ac:dyDescent="0.15">
      <c r="A42" s="85"/>
      <c r="B42" s="85"/>
      <c r="C42" s="88"/>
      <c r="D42" s="57" t="s">
        <v>50</v>
      </c>
      <c r="E42" s="58">
        <v>0</v>
      </c>
      <c r="F42" s="58">
        <v>5041529</v>
      </c>
      <c r="G42" s="58">
        <v>0</v>
      </c>
      <c r="H42" s="58">
        <v>5041529</v>
      </c>
    </row>
    <row r="43" spans="1:8" x14ac:dyDescent="0.15">
      <c r="A43" s="86"/>
      <c r="B43" s="86"/>
      <c r="C43" s="89"/>
      <c r="D43" s="57" t="s">
        <v>51</v>
      </c>
      <c r="E43" s="58">
        <v>0</v>
      </c>
      <c r="F43" s="58">
        <v>10158471</v>
      </c>
      <c r="G43" s="58">
        <v>0</v>
      </c>
      <c r="H43" s="58">
        <v>10158471</v>
      </c>
    </row>
    <row r="44" spans="1:8" x14ac:dyDescent="0.15">
      <c r="A44" s="90" t="s">
        <v>5</v>
      </c>
      <c r="B44" s="78" t="s">
        <v>90</v>
      </c>
      <c r="C44" s="81"/>
      <c r="D44" s="59" t="s">
        <v>49</v>
      </c>
      <c r="E44" s="60">
        <v>0</v>
      </c>
      <c r="F44" s="60">
        <v>33620000</v>
      </c>
      <c r="G44" s="60">
        <v>0</v>
      </c>
      <c r="H44" s="60">
        <v>33620000</v>
      </c>
    </row>
    <row r="45" spans="1:8" x14ac:dyDescent="0.15">
      <c r="A45" s="91"/>
      <c r="B45" s="79"/>
      <c r="C45" s="82"/>
      <c r="D45" s="59" t="s">
        <v>50</v>
      </c>
      <c r="E45" s="60">
        <v>0</v>
      </c>
      <c r="F45" s="60">
        <v>9641719</v>
      </c>
      <c r="G45" s="60">
        <v>0</v>
      </c>
      <c r="H45" s="60">
        <v>9641719</v>
      </c>
    </row>
    <row r="46" spans="1:8" x14ac:dyDescent="0.15">
      <c r="A46" s="92"/>
      <c r="B46" s="80"/>
      <c r="C46" s="83"/>
      <c r="D46" s="59" t="s">
        <v>51</v>
      </c>
      <c r="E46" s="60">
        <v>0</v>
      </c>
      <c r="F46" s="60">
        <v>23978281</v>
      </c>
      <c r="G46" s="60">
        <v>0</v>
      </c>
      <c r="H46" s="60">
        <v>23978281</v>
      </c>
    </row>
    <row r="47" spans="1:8" x14ac:dyDescent="0.15">
      <c r="A47" s="78" t="s">
        <v>91</v>
      </c>
      <c r="B47" s="81"/>
      <c r="C47" s="81"/>
      <c r="D47" s="59" t="s">
        <v>49</v>
      </c>
      <c r="E47" s="60">
        <v>0</v>
      </c>
      <c r="F47" s="60">
        <v>399106650</v>
      </c>
      <c r="G47" s="60">
        <v>0</v>
      </c>
      <c r="H47" s="60">
        <v>399106650</v>
      </c>
    </row>
    <row r="48" spans="1:8" x14ac:dyDescent="0.15">
      <c r="A48" s="79"/>
      <c r="B48" s="82"/>
      <c r="C48" s="82"/>
      <c r="D48" s="59" t="s">
        <v>50</v>
      </c>
      <c r="E48" s="60">
        <v>0</v>
      </c>
      <c r="F48" s="60">
        <v>347330199</v>
      </c>
      <c r="G48" s="60">
        <v>0</v>
      </c>
      <c r="H48" s="60">
        <v>347330199</v>
      </c>
    </row>
    <row r="49" spans="1:8" x14ac:dyDescent="0.15">
      <c r="A49" s="80"/>
      <c r="B49" s="83"/>
      <c r="C49" s="83"/>
      <c r="D49" s="59" t="s">
        <v>51</v>
      </c>
      <c r="E49" s="60">
        <v>0</v>
      </c>
      <c r="F49" s="60">
        <v>51776451</v>
      </c>
      <c r="G49" s="60">
        <v>0</v>
      </c>
      <c r="H49" s="60">
        <v>51776451</v>
      </c>
    </row>
    <row r="50" spans="1:8" x14ac:dyDescent="0.15">
      <c r="A50" s="84" t="s">
        <v>25</v>
      </c>
      <c r="B50" s="84" t="s">
        <v>7</v>
      </c>
      <c r="C50" s="87" t="s">
        <v>7</v>
      </c>
      <c r="D50" s="57" t="s">
        <v>49</v>
      </c>
      <c r="E50" s="58">
        <v>0</v>
      </c>
      <c r="F50" s="58">
        <v>1200000</v>
      </c>
      <c r="G50" s="58">
        <v>0</v>
      </c>
      <c r="H50" s="58">
        <v>1200000</v>
      </c>
    </row>
    <row r="51" spans="1:8" x14ac:dyDescent="0.15">
      <c r="A51" s="85"/>
      <c r="B51" s="85"/>
      <c r="C51" s="88"/>
      <c r="D51" s="57" t="s">
        <v>50</v>
      </c>
      <c r="E51" s="58">
        <v>0</v>
      </c>
      <c r="F51" s="58">
        <v>0</v>
      </c>
      <c r="G51" s="58">
        <v>0</v>
      </c>
      <c r="H51" s="58">
        <v>0</v>
      </c>
    </row>
    <row r="52" spans="1:8" x14ac:dyDescent="0.15">
      <c r="A52" s="86"/>
      <c r="B52" s="86"/>
      <c r="C52" s="89"/>
      <c r="D52" s="57" t="s">
        <v>51</v>
      </c>
      <c r="E52" s="58">
        <v>0</v>
      </c>
      <c r="F52" s="58">
        <v>1200000</v>
      </c>
      <c r="G52" s="58">
        <v>0</v>
      </c>
      <c r="H52" s="58">
        <v>1200000</v>
      </c>
    </row>
    <row r="53" spans="1:8" x14ac:dyDescent="0.15">
      <c r="A53" s="84" t="s">
        <v>25</v>
      </c>
      <c r="B53" s="84" t="s">
        <v>7</v>
      </c>
      <c r="C53" s="87" t="s">
        <v>18</v>
      </c>
      <c r="D53" s="57" t="s">
        <v>49</v>
      </c>
      <c r="E53" s="58">
        <v>0</v>
      </c>
      <c r="F53" s="58">
        <v>3600000</v>
      </c>
      <c r="G53" s="58">
        <v>0</v>
      </c>
      <c r="H53" s="58">
        <v>3600000</v>
      </c>
    </row>
    <row r="54" spans="1:8" x14ac:dyDescent="0.15">
      <c r="A54" s="85"/>
      <c r="B54" s="85"/>
      <c r="C54" s="88"/>
      <c r="D54" s="57" t="s">
        <v>50</v>
      </c>
      <c r="E54" s="58">
        <v>0</v>
      </c>
      <c r="F54" s="58">
        <v>0</v>
      </c>
      <c r="G54" s="58">
        <v>0</v>
      </c>
      <c r="H54" s="58">
        <v>0</v>
      </c>
    </row>
    <row r="55" spans="1:8" x14ac:dyDescent="0.15">
      <c r="A55" s="86"/>
      <c r="B55" s="86"/>
      <c r="C55" s="89"/>
      <c r="D55" s="57" t="s">
        <v>51</v>
      </c>
      <c r="E55" s="58">
        <v>0</v>
      </c>
      <c r="F55" s="58">
        <v>3600000</v>
      </c>
      <c r="G55" s="58">
        <v>0</v>
      </c>
      <c r="H55" s="58">
        <v>3600000</v>
      </c>
    </row>
    <row r="56" spans="1:8" x14ac:dyDescent="0.15">
      <c r="A56" s="84" t="s">
        <v>25</v>
      </c>
      <c r="B56" s="84" t="s">
        <v>7</v>
      </c>
      <c r="C56" s="87" t="s">
        <v>20</v>
      </c>
      <c r="D56" s="57" t="s">
        <v>49</v>
      </c>
      <c r="E56" s="58">
        <v>0</v>
      </c>
      <c r="F56" s="58">
        <v>2400000</v>
      </c>
      <c r="G56" s="58">
        <v>0</v>
      </c>
      <c r="H56" s="58">
        <v>2400000</v>
      </c>
    </row>
    <row r="57" spans="1:8" x14ac:dyDescent="0.15">
      <c r="A57" s="85"/>
      <c r="B57" s="85"/>
      <c r="C57" s="88"/>
      <c r="D57" s="57" t="s">
        <v>50</v>
      </c>
      <c r="E57" s="58">
        <v>0</v>
      </c>
      <c r="F57" s="58">
        <v>0</v>
      </c>
      <c r="G57" s="58">
        <v>0</v>
      </c>
      <c r="H57" s="58">
        <v>0</v>
      </c>
    </row>
    <row r="58" spans="1:8" x14ac:dyDescent="0.15">
      <c r="A58" s="86"/>
      <c r="B58" s="86"/>
      <c r="C58" s="89"/>
      <c r="D58" s="57" t="s">
        <v>51</v>
      </c>
      <c r="E58" s="58">
        <v>0</v>
      </c>
      <c r="F58" s="58">
        <v>2400000</v>
      </c>
      <c r="G58" s="58">
        <v>0</v>
      </c>
      <c r="H58" s="58">
        <v>2400000</v>
      </c>
    </row>
    <row r="59" spans="1:8" x14ac:dyDescent="0.15">
      <c r="A59" s="90" t="s">
        <v>25</v>
      </c>
      <c r="B59" s="78" t="s">
        <v>92</v>
      </c>
      <c r="C59" s="81"/>
      <c r="D59" s="59" t="s">
        <v>49</v>
      </c>
      <c r="E59" s="60">
        <v>0</v>
      </c>
      <c r="F59" s="60">
        <v>7200000</v>
      </c>
      <c r="G59" s="60">
        <v>0</v>
      </c>
      <c r="H59" s="60">
        <v>7200000</v>
      </c>
    </row>
    <row r="60" spans="1:8" x14ac:dyDescent="0.15">
      <c r="A60" s="91"/>
      <c r="B60" s="79"/>
      <c r="C60" s="82"/>
      <c r="D60" s="59" t="s">
        <v>50</v>
      </c>
      <c r="E60" s="60">
        <v>0</v>
      </c>
      <c r="F60" s="60">
        <v>0</v>
      </c>
      <c r="G60" s="60">
        <v>0</v>
      </c>
      <c r="H60" s="60">
        <v>0</v>
      </c>
    </row>
    <row r="61" spans="1:8" x14ac:dyDescent="0.15">
      <c r="A61" s="92"/>
      <c r="B61" s="80"/>
      <c r="C61" s="83"/>
      <c r="D61" s="59" t="s">
        <v>51</v>
      </c>
      <c r="E61" s="60">
        <v>0</v>
      </c>
      <c r="F61" s="60">
        <v>7200000</v>
      </c>
      <c r="G61" s="60">
        <v>0</v>
      </c>
      <c r="H61" s="60">
        <v>7200000</v>
      </c>
    </row>
    <row r="62" spans="1:8" x14ac:dyDescent="0.15">
      <c r="A62" s="78" t="s">
        <v>93</v>
      </c>
      <c r="B62" s="81"/>
      <c r="C62" s="81"/>
      <c r="D62" s="59" t="s">
        <v>49</v>
      </c>
      <c r="E62" s="60">
        <v>0</v>
      </c>
      <c r="F62" s="60">
        <v>7200000</v>
      </c>
      <c r="G62" s="60">
        <v>0</v>
      </c>
      <c r="H62" s="60">
        <v>7200000</v>
      </c>
    </row>
    <row r="63" spans="1:8" x14ac:dyDescent="0.15">
      <c r="A63" s="79"/>
      <c r="B63" s="82"/>
      <c r="C63" s="82"/>
      <c r="D63" s="59" t="s">
        <v>50</v>
      </c>
      <c r="E63" s="60">
        <v>0</v>
      </c>
      <c r="F63" s="60">
        <v>0</v>
      </c>
      <c r="G63" s="60">
        <v>0</v>
      </c>
      <c r="H63" s="60">
        <v>0</v>
      </c>
    </row>
    <row r="64" spans="1:8" x14ac:dyDescent="0.15">
      <c r="A64" s="80"/>
      <c r="B64" s="83"/>
      <c r="C64" s="83"/>
      <c r="D64" s="59" t="s">
        <v>51</v>
      </c>
      <c r="E64" s="60">
        <v>0</v>
      </c>
      <c r="F64" s="60">
        <v>7200000</v>
      </c>
      <c r="G64" s="60">
        <v>0</v>
      </c>
      <c r="H64" s="60">
        <v>7200000</v>
      </c>
    </row>
    <row r="65" spans="1:8" x14ac:dyDescent="0.15">
      <c r="A65" s="84" t="s">
        <v>12</v>
      </c>
      <c r="B65" s="84" t="s">
        <v>94</v>
      </c>
      <c r="C65" s="87" t="s">
        <v>63</v>
      </c>
      <c r="D65" s="57" t="s">
        <v>49</v>
      </c>
      <c r="E65" s="58">
        <v>0</v>
      </c>
      <c r="F65" s="58">
        <v>5800000</v>
      </c>
      <c r="G65" s="58">
        <v>3200000</v>
      </c>
      <c r="H65" s="58">
        <v>9000000</v>
      </c>
    </row>
    <row r="66" spans="1:8" x14ac:dyDescent="0.15">
      <c r="A66" s="85"/>
      <c r="B66" s="85"/>
      <c r="C66" s="88"/>
      <c r="D66" s="57" t="s">
        <v>50</v>
      </c>
      <c r="E66" s="58">
        <v>0</v>
      </c>
      <c r="F66" s="58">
        <v>1914940</v>
      </c>
      <c r="G66" s="58">
        <v>405000</v>
      </c>
      <c r="H66" s="58">
        <v>2319940</v>
      </c>
    </row>
    <row r="67" spans="1:8" x14ac:dyDescent="0.15">
      <c r="A67" s="86"/>
      <c r="B67" s="86"/>
      <c r="C67" s="89"/>
      <c r="D67" s="57" t="s">
        <v>51</v>
      </c>
      <c r="E67" s="58">
        <v>0</v>
      </c>
      <c r="F67" s="58">
        <v>3885060</v>
      </c>
      <c r="G67" s="58">
        <v>2795000</v>
      </c>
      <c r="H67" s="58">
        <v>6680060</v>
      </c>
    </row>
    <row r="68" spans="1:8" x14ac:dyDescent="0.15">
      <c r="A68" s="90" t="s">
        <v>12</v>
      </c>
      <c r="B68" s="78" t="s">
        <v>95</v>
      </c>
      <c r="C68" s="81"/>
      <c r="D68" s="59" t="s">
        <v>49</v>
      </c>
      <c r="E68" s="60">
        <v>0</v>
      </c>
      <c r="F68" s="60">
        <v>5800000</v>
      </c>
      <c r="G68" s="60">
        <v>3200000</v>
      </c>
      <c r="H68" s="60">
        <v>9000000</v>
      </c>
    </row>
    <row r="69" spans="1:8" x14ac:dyDescent="0.15">
      <c r="A69" s="91"/>
      <c r="B69" s="79"/>
      <c r="C69" s="82"/>
      <c r="D69" s="59" t="s">
        <v>50</v>
      </c>
      <c r="E69" s="60">
        <v>0</v>
      </c>
      <c r="F69" s="60">
        <v>1914940</v>
      </c>
      <c r="G69" s="60">
        <v>405000</v>
      </c>
      <c r="H69" s="60">
        <v>2319940</v>
      </c>
    </row>
    <row r="70" spans="1:8" x14ac:dyDescent="0.15">
      <c r="A70" s="92"/>
      <c r="B70" s="80"/>
      <c r="C70" s="83"/>
      <c r="D70" s="59" t="s">
        <v>51</v>
      </c>
      <c r="E70" s="60">
        <v>0</v>
      </c>
      <c r="F70" s="60">
        <v>3885060</v>
      </c>
      <c r="G70" s="60">
        <v>2795000</v>
      </c>
      <c r="H70" s="60">
        <v>6680060</v>
      </c>
    </row>
    <row r="71" spans="1:8" x14ac:dyDescent="0.15">
      <c r="A71" s="78" t="s">
        <v>96</v>
      </c>
      <c r="B71" s="81"/>
      <c r="C71" s="81"/>
      <c r="D71" s="59" t="s">
        <v>49</v>
      </c>
      <c r="E71" s="60">
        <v>0</v>
      </c>
      <c r="F71" s="60">
        <v>5800000</v>
      </c>
      <c r="G71" s="60">
        <v>3200000</v>
      </c>
      <c r="H71" s="60">
        <v>9000000</v>
      </c>
    </row>
    <row r="72" spans="1:8" x14ac:dyDescent="0.15">
      <c r="A72" s="79"/>
      <c r="B72" s="82"/>
      <c r="C72" s="82"/>
      <c r="D72" s="59" t="s">
        <v>50</v>
      </c>
      <c r="E72" s="60">
        <v>0</v>
      </c>
      <c r="F72" s="60">
        <v>1914940</v>
      </c>
      <c r="G72" s="60">
        <v>405000</v>
      </c>
      <c r="H72" s="60">
        <v>2319940</v>
      </c>
    </row>
    <row r="73" spans="1:8" x14ac:dyDescent="0.15">
      <c r="A73" s="80"/>
      <c r="B73" s="83"/>
      <c r="C73" s="83"/>
      <c r="D73" s="59" t="s">
        <v>51</v>
      </c>
      <c r="E73" s="60">
        <v>0</v>
      </c>
      <c r="F73" s="60">
        <v>3885060</v>
      </c>
      <c r="G73" s="60">
        <v>2795000</v>
      </c>
      <c r="H73" s="60">
        <v>6680060</v>
      </c>
    </row>
    <row r="74" spans="1:8" x14ac:dyDescent="0.15">
      <c r="A74" s="84" t="s">
        <v>6</v>
      </c>
      <c r="B74" s="84" t="s">
        <v>6</v>
      </c>
      <c r="C74" s="87" t="s">
        <v>72</v>
      </c>
      <c r="D74" s="57" t="s">
        <v>49</v>
      </c>
      <c r="E74" s="58">
        <v>0</v>
      </c>
      <c r="F74" s="58">
        <v>35000000</v>
      </c>
      <c r="G74" s="58">
        <v>0</v>
      </c>
      <c r="H74" s="58">
        <v>35000000</v>
      </c>
    </row>
    <row r="75" spans="1:8" x14ac:dyDescent="0.15">
      <c r="A75" s="85"/>
      <c r="B75" s="85"/>
      <c r="C75" s="88"/>
      <c r="D75" s="57" t="s">
        <v>50</v>
      </c>
      <c r="E75" s="58">
        <v>0</v>
      </c>
      <c r="F75" s="58">
        <v>35000000</v>
      </c>
      <c r="G75" s="58">
        <v>0</v>
      </c>
      <c r="H75" s="58">
        <v>35000000</v>
      </c>
    </row>
    <row r="76" spans="1:8" x14ac:dyDescent="0.15">
      <c r="A76" s="86"/>
      <c r="B76" s="86"/>
      <c r="C76" s="89"/>
      <c r="D76" s="57" t="s">
        <v>51</v>
      </c>
      <c r="E76" s="58">
        <v>0</v>
      </c>
      <c r="F76" s="58">
        <v>0</v>
      </c>
      <c r="G76" s="58">
        <v>0</v>
      </c>
      <c r="H76" s="58">
        <v>0</v>
      </c>
    </row>
    <row r="77" spans="1:8" x14ac:dyDescent="0.15">
      <c r="A77" s="90" t="s">
        <v>6</v>
      </c>
      <c r="B77" s="78" t="s">
        <v>97</v>
      </c>
      <c r="C77" s="81"/>
      <c r="D77" s="59" t="s">
        <v>49</v>
      </c>
      <c r="E77" s="60">
        <v>0</v>
      </c>
      <c r="F77" s="60">
        <v>35000000</v>
      </c>
      <c r="G77" s="60">
        <v>0</v>
      </c>
      <c r="H77" s="60">
        <v>35000000</v>
      </c>
    </row>
    <row r="78" spans="1:8" x14ac:dyDescent="0.15">
      <c r="A78" s="91"/>
      <c r="B78" s="79"/>
      <c r="C78" s="82"/>
      <c r="D78" s="59" t="s">
        <v>50</v>
      </c>
      <c r="E78" s="60">
        <v>0</v>
      </c>
      <c r="F78" s="60">
        <v>35000000</v>
      </c>
      <c r="G78" s="60">
        <v>0</v>
      </c>
      <c r="H78" s="60">
        <v>35000000</v>
      </c>
    </row>
    <row r="79" spans="1:8" x14ac:dyDescent="0.15">
      <c r="A79" s="92"/>
      <c r="B79" s="80"/>
      <c r="C79" s="83"/>
      <c r="D79" s="59" t="s">
        <v>51</v>
      </c>
      <c r="E79" s="60">
        <v>0</v>
      </c>
      <c r="F79" s="60">
        <v>0</v>
      </c>
      <c r="G79" s="60">
        <v>0</v>
      </c>
      <c r="H79" s="60">
        <v>0</v>
      </c>
    </row>
    <row r="80" spans="1:8" x14ac:dyDescent="0.15">
      <c r="A80" s="78" t="s">
        <v>98</v>
      </c>
      <c r="B80" s="81"/>
      <c r="C80" s="81"/>
      <c r="D80" s="59" t="s">
        <v>49</v>
      </c>
      <c r="E80" s="60">
        <v>0</v>
      </c>
      <c r="F80" s="60">
        <v>35000000</v>
      </c>
      <c r="G80" s="60">
        <v>0</v>
      </c>
      <c r="H80" s="60">
        <v>35000000</v>
      </c>
    </row>
    <row r="81" spans="1:8" x14ac:dyDescent="0.15">
      <c r="A81" s="79"/>
      <c r="B81" s="82"/>
      <c r="C81" s="82"/>
      <c r="D81" s="59" t="s">
        <v>50</v>
      </c>
      <c r="E81" s="60">
        <v>0</v>
      </c>
      <c r="F81" s="60">
        <v>35000000</v>
      </c>
      <c r="G81" s="60">
        <v>0</v>
      </c>
      <c r="H81" s="60">
        <v>35000000</v>
      </c>
    </row>
    <row r="82" spans="1:8" x14ac:dyDescent="0.15">
      <c r="A82" s="80"/>
      <c r="B82" s="83"/>
      <c r="C82" s="83"/>
      <c r="D82" s="59" t="s">
        <v>51</v>
      </c>
      <c r="E82" s="60">
        <v>0</v>
      </c>
      <c r="F82" s="60">
        <v>0</v>
      </c>
      <c r="G82" s="60">
        <v>0</v>
      </c>
      <c r="H82" s="60">
        <v>0</v>
      </c>
    </row>
    <row r="83" spans="1:8" x14ac:dyDescent="0.15">
      <c r="A83" s="84" t="s">
        <v>10</v>
      </c>
      <c r="B83" s="84" t="s">
        <v>10</v>
      </c>
      <c r="C83" s="87" t="s">
        <v>10</v>
      </c>
      <c r="D83" s="57" t="s">
        <v>49</v>
      </c>
      <c r="E83" s="58">
        <v>0</v>
      </c>
      <c r="F83" s="58">
        <v>2000000</v>
      </c>
      <c r="G83" s="58">
        <v>0</v>
      </c>
      <c r="H83" s="58">
        <v>2000000</v>
      </c>
    </row>
    <row r="84" spans="1:8" x14ac:dyDescent="0.15">
      <c r="A84" s="85"/>
      <c r="B84" s="85"/>
      <c r="C84" s="88"/>
      <c r="D84" s="57" t="s">
        <v>50</v>
      </c>
      <c r="E84" s="58">
        <v>0</v>
      </c>
      <c r="F84" s="58">
        <v>6790</v>
      </c>
      <c r="G84" s="58">
        <v>0</v>
      </c>
      <c r="H84" s="58">
        <v>6790</v>
      </c>
    </row>
    <row r="85" spans="1:8" x14ac:dyDescent="0.15">
      <c r="A85" s="86"/>
      <c r="B85" s="86"/>
      <c r="C85" s="89"/>
      <c r="D85" s="57" t="s">
        <v>51</v>
      </c>
      <c r="E85" s="58">
        <v>0</v>
      </c>
      <c r="F85" s="58">
        <v>1993210</v>
      </c>
      <c r="G85" s="58">
        <v>0</v>
      </c>
      <c r="H85" s="58">
        <v>1993210</v>
      </c>
    </row>
    <row r="86" spans="1:8" x14ac:dyDescent="0.15">
      <c r="A86" s="90" t="s">
        <v>10</v>
      </c>
      <c r="B86" s="78" t="s">
        <v>99</v>
      </c>
      <c r="C86" s="81"/>
      <c r="D86" s="59" t="s">
        <v>49</v>
      </c>
      <c r="E86" s="60">
        <v>0</v>
      </c>
      <c r="F86" s="60">
        <v>2000000</v>
      </c>
      <c r="G86" s="60">
        <v>0</v>
      </c>
      <c r="H86" s="60">
        <v>2000000</v>
      </c>
    </row>
    <row r="87" spans="1:8" x14ac:dyDescent="0.15">
      <c r="A87" s="91"/>
      <c r="B87" s="79"/>
      <c r="C87" s="82"/>
      <c r="D87" s="59" t="s">
        <v>50</v>
      </c>
      <c r="E87" s="60">
        <v>0</v>
      </c>
      <c r="F87" s="60">
        <v>6790</v>
      </c>
      <c r="G87" s="60">
        <v>0</v>
      </c>
      <c r="H87" s="60">
        <v>6790</v>
      </c>
    </row>
    <row r="88" spans="1:8" x14ac:dyDescent="0.15">
      <c r="A88" s="92"/>
      <c r="B88" s="80"/>
      <c r="C88" s="83"/>
      <c r="D88" s="59" t="s">
        <v>51</v>
      </c>
      <c r="E88" s="60">
        <v>0</v>
      </c>
      <c r="F88" s="60">
        <v>1993210</v>
      </c>
      <c r="G88" s="60">
        <v>0</v>
      </c>
      <c r="H88" s="60">
        <v>1993210</v>
      </c>
    </row>
    <row r="89" spans="1:8" x14ac:dyDescent="0.15">
      <c r="A89" s="78" t="s">
        <v>100</v>
      </c>
      <c r="B89" s="81"/>
      <c r="C89" s="81"/>
      <c r="D89" s="59" t="s">
        <v>49</v>
      </c>
      <c r="E89" s="60">
        <v>0</v>
      </c>
      <c r="F89" s="60">
        <v>2000000</v>
      </c>
      <c r="G89" s="60">
        <v>0</v>
      </c>
      <c r="H89" s="60">
        <v>2000000</v>
      </c>
    </row>
    <row r="90" spans="1:8" x14ac:dyDescent="0.15">
      <c r="A90" s="79"/>
      <c r="B90" s="82"/>
      <c r="C90" s="82"/>
      <c r="D90" s="59" t="s">
        <v>50</v>
      </c>
      <c r="E90" s="60">
        <v>0</v>
      </c>
      <c r="F90" s="60">
        <v>6790</v>
      </c>
      <c r="G90" s="60">
        <v>0</v>
      </c>
      <c r="H90" s="60">
        <v>6790</v>
      </c>
    </row>
    <row r="91" spans="1:8" x14ac:dyDescent="0.15">
      <c r="A91" s="80"/>
      <c r="B91" s="83"/>
      <c r="C91" s="83"/>
      <c r="D91" s="59" t="s">
        <v>51</v>
      </c>
      <c r="E91" s="60">
        <v>0</v>
      </c>
      <c r="F91" s="60">
        <v>1993210</v>
      </c>
      <c r="G91" s="60">
        <v>0</v>
      </c>
      <c r="H91" s="60">
        <v>1993210</v>
      </c>
    </row>
    <row r="92" spans="1:8" x14ac:dyDescent="0.15">
      <c r="A92" s="84" t="s">
        <v>64</v>
      </c>
      <c r="B92" s="84" t="s">
        <v>64</v>
      </c>
      <c r="C92" s="87" t="s">
        <v>3</v>
      </c>
      <c r="D92" s="57" t="s">
        <v>49</v>
      </c>
      <c r="E92" s="58">
        <v>0</v>
      </c>
      <c r="F92" s="58">
        <v>19558350</v>
      </c>
      <c r="G92" s="58">
        <v>0</v>
      </c>
      <c r="H92" s="58">
        <v>19558350</v>
      </c>
    </row>
    <row r="93" spans="1:8" x14ac:dyDescent="0.15">
      <c r="A93" s="85"/>
      <c r="B93" s="85"/>
      <c r="C93" s="88"/>
      <c r="D93" s="57" t="s">
        <v>50</v>
      </c>
      <c r="E93" s="58">
        <v>0</v>
      </c>
      <c r="F93" s="58">
        <v>0</v>
      </c>
      <c r="G93" s="58">
        <v>0</v>
      </c>
      <c r="H93" s="58">
        <v>0</v>
      </c>
    </row>
    <row r="94" spans="1:8" x14ac:dyDescent="0.15">
      <c r="A94" s="86"/>
      <c r="B94" s="86"/>
      <c r="C94" s="89"/>
      <c r="D94" s="57" t="s">
        <v>51</v>
      </c>
      <c r="E94" s="58">
        <v>0</v>
      </c>
      <c r="F94" s="58">
        <v>19558350</v>
      </c>
      <c r="G94" s="58">
        <v>0</v>
      </c>
      <c r="H94" s="58">
        <v>19558350</v>
      </c>
    </row>
    <row r="95" spans="1:8" x14ac:dyDescent="0.15">
      <c r="A95" s="90" t="s">
        <v>64</v>
      </c>
      <c r="B95" s="78" t="s">
        <v>101</v>
      </c>
      <c r="C95" s="81"/>
      <c r="D95" s="59" t="s">
        <v>49</v>
      </c>
      <c r="E95" s="60">
        <v>0</v>
      </c>
      <c r="F95" s="60">
        <v>19558350</v>
      </c>
      <c r="G95" s="60">
        <v>0</v>
      </c>
      <c r="H95" s="60">
        <v>19558350</v>
      </c>
    </row>
    <row r="96" spans="1:8" x14ac:dyDescent="0.15">
      <c r="A96" s="91"/>
      <c r="B96" s="79"/>
      <c r="C96" s="82"/>
      <c r="D96" s="59" t="s">
        <v>50</v>
      </c>
      <c r="E96" s="60">
        <v>0</v>
      </c>
      <c r="F96" s="60">
        <v>0</v>
      </c>
      <c r="G96" s="60">
        <v>0</v>
      </c>
      <c r="H96" s="60">
        <v>0</v>
      </c>
    </row>
    <row r="97" spans="1:8" x14ac:dyDescent="0.15">
      <c r="A97" s="92"/>
      <c r="B97" s="80"/>
      <c r="C97" s="83"/>
      <c r="D97" s="59" t="s">
        <v>51</v>
      </c>
      <c r="E97" s="60">
        <v>0</v>
      </c>
      <c r="F97" s="60">
        <v>19558350</v>
      </c>
      <c r="G97" s="60">
        <v>0</v>
      </c>
      <c r="H97" s="60">
        <v>19558350</v>
      </c>
    </row>
    <row r="98" spans="1:8" x14ac:dyDescent="0.15">
      <c r="A98" s="78" t="s">
        <v>102</v>
      </c>
      <c r="B98" s="81"/>
      <c r="C98" s="81"/>
      <c r="D98" s="59" t="s">
        <v>49</v>
      </c>
      <c r="E98" s="60">
        <v>0</v>
      </c>
      <c r="F98" s="60">
        <v>19558350</v>
      </c>
      <c r="G98" s="60">
        <v>0</v>
      </c>
      <c r="H98" s="60">
        <v>19558350</v>
      </c>
    </row>
    <row r="99" spans="1:8" x14ac:dyDescent="0.15">
      <c r="A99" s="79"/>
      <c r="B99" s="82"/>
      <c r="C99" s="82"/>
      <c r="D99" s="59" t="s">
        <v>50</v>
      </c>
      <c r="E99" s="60">
        <v>0</v>
      </c>
      <c r="F99" s="60">
        <v>0</v>
      </c>
      <c r="G99" s="60">
        <v>0</v>
      </c>
      <c r="H99" s="60">
        <v>0</v>
      </c>
    </row>
    <row r="100" spans="1:8" x14ac:dyDescent="0.15">
      <c r="A100" s="80"/>
      <c r="B100" s="83"/>
      <c r="C100" s="83"/>
      <c r="D100" s="59" t="s">
        <v>51</v>
      </c>
      <c r="E100" s="60">
        <v>0</v>
      </c>
      <c r="F100" s="60">
        <v>19558350</v>
      </c>
      <c r="G100" s="60">
        <v>0</v>
      </c>
      <c r="H100" s="60">
        <v>19558350</v>
      </c>
    </row>
    <row r="101" spans="1:8" x14ac:dyDescent="0.15">
      <c r="A101" s="84" t="s">
        <v>103</v>
      </c>
      <c r="B101" s="84" t="s">
        <v>104</v>
      </c>
      <c r="C101" s="87" t="s">
        <v>105</v>
      </c>
      <c r="D101" s="57" t="s">
        <v>49</v>
      </c>
      <c r="E101" s="58">
        <v>0</v>
      </c>
      <c r="F101" s="58">
        <v>2000000</v>
      </c>
      <c r="G101" s="58">
        <v>0</v>
      </c>
      <c r="H101" s="58">
        <v>2000000</v>
      </c>
    </row>
    <row r="102" spans="1:8" x14ac:dyDescent="0.15">
      <c r="A102" s="85"/>
      <c r="B102" s="85"/>
      <c r="C102" s="88"/>
      <c r="D102" s="57" t="s">
        <v>50</v>
      </c>
      <c r="E102" s="58">
        <v>0</v>
      </c>
      <c r="F102" s="58">
        <v>2000000</v>
      </c>
      <c r="G102" s="58">
        <v>0</v>
      </c>
      <c r="H102" s="58">
        <v>2000000</v>
      </c>
    </row>
    <row r="103" spans="1:8" x14ac:dyDescent="0.15">
      <c r="A103" s="86"/>
      <c r="B103" s="86"/>
      <c r="C103" s="89"/>
      <c r="D103" s="57" t="s">
        <v>51</v>
      </c>
      <c r="E103" s="58">
        <v>0</v>
      </c>
      <c r="F103" s="58">
        <v>0</v>
      </c>
      <c r="G103" s="58">
        <v>0</v>
      </c>
      <c r="H103" s="58">
        <v>0</v>
      </c>
    </row>
    <row r="104" spans="1:8" x14ac:dyDescent="0.15">
      <c r="A104" s="90" t="s">
        <v>103</v>
      </c>
      <c r="B104" s="78" t="s">
        <v>106</v>
      </c>
      <c r="C104" s="81"/>
      <c r="D104" s="59" t="s">
        <v>49</v>
      </c>
      <c r="E104" s="60">
        <v>0</v>
      </c>
      <c r="F104" s="60">
        <v>2000000</v>
      </c>
      <c r="G104" s="60">
        <v>0</v>
      </c>
      <c r="H104" s="60">
        <v>2000000</v>
      </c>
    </row>
    <row r="105" spans="1:8" x14ac:dyDescent="0.15">
      <c r="A105" s="91"/>
      <c r="B105" s="79"/>
      <c r="C105" s="82"/>
      <c r="D105" s="59" t="s">
        <v>50</v>
      </c>
      <c r="E105" s="60">
        <v>0</v>
      </c>
      <c r="F105" s="60">
        <v>2000000</v>
      </c>
      <c r="G105" s="60">
        <v>0</v>
      </c>
      <c r="H105" s="60">
        <v>2000000</v>
      </c>
    </row>
    <row r="106" spans="1:8" x14ac:dyDescent="0.15">
      <c r="A106" s="92"/>
      <c r="B106" s="80"/>
      <c r="C106" s="83"/>
      <c r="D106" s="59" t="s">
        <v>51</v>
      </c>
      <c r="E106" s="60">
        <v>0</v>
      </c>
      <c r="F106" s="60">
        <v>0</v>
      </c>
      <c r="G106" s="60">
        <v>0</v>
      </c>
      <c r="H106" s="60">
        <v>0</v>
      </c>
    </row>
    <row r="107" spans="1:8" x14ac:dyDescent="0.15">
      <c r="A107" s="78" t="s">
        <v>107</v>
      </c>
      <c r="B107" s="81"/>
      <c r="C107" s="81"/>
      <c r="D107" s="59" t="s">
        <v>49</v>
      </c>
      <c r="E107" s="60">
        <v>0</v>
      </c>
      <c r="F107" s="60">
        <v>2000000</v>
      </c>
      <c r="G107" s="60">
        <v>0</v>
      </c>
      <c r="H107" s="60">
        <v>2000000</v>
      </c>
    </row>
    <row r="108" spans="1:8" x14ac:dyDescent="0.15">
      <c r="A108" s="79"/>
      <c r="B108" s="82"/>
      <c r="C108" s="82"/>
      <c r="D108" s="59" t="s">
        <v>50</v>
      </c>
      <c r="E108" s="60">
        <v>0</v>
      </c>
      <c r="F108" s="60">
        <v>2000000</v>
      </c>
      <c r="G108" s="60">
        <v>0</v>
      </c>
      <c r="H108" s="60">
        <v>2000000</v>
      </c>
    </row>
    <row r="109" spans="1:8" x14ac:dyDescent="0.15">
      <c r="A109" s="80"/>
      <c r="B109" s="83"/>
      <c r="C109" s="83"/>
      <c r="D109" s="59" t="s">
        <v>51</v>
      </c>
      <c r="E109" s="60">
        <v>0</v>
      </c>
      <c r="F109" s="60">
        <v>0</v>
      </c>
      <c r="G109" s="60">
        <v>0</v>
      </c>
      <c r="H109" s="60">
        <v>0</v>
      </c>
    </row>
    <row r="110" spans="1:8" x14ac:dyDescent="0.15">
      <c r="A110" s="105" t="s">
        <v>108</v>
      </c>
      <c r="B110" s="106"/>
      <c r="C110" s="107"/>
      <c r="D110" s="59" t="s">
        <v>49</v>
      </c>
      <c r="E110" s="60">
        <v>0</v>
      </c>
      <c r="F110" s="60">
        <v>470665000</v>
      </c>
      <c r="G110" s="60">
        <v>3200000</v>
      </c>
      <c r="H110" s="60">
        <v>473865000</v>
      </c>
    </row>
    <row r="111" spans="1:8" x14ac:dyDescent="0.15">
      <c r="A111" s="108"/>
      <c r="B111" s="109"/>
      <c r="C111" s="110"/>
      <c r="D111" s="59" t="s">
        <v>50</v>
      </c>
      <c r="E111" s="60">
        <v>0</v>
      </c>
      <c r="F111" s="60">
        <v>386251929</v>
      </c>
      <c r="G111" s="60">
        <v>405000</v>
      </c>
      <c r="H111" s="60">
        <v>386656929</v>
      </c>
    </row>
    <row r="112" spans="1:8" x14ac:dyDescent="0.15">
      <c r="A112" s="111"/>
      <c r="B112" s="112"/>
      <c r="C112" s="113"/>
      <c r="D112" s="59" t="s">
        <v>51</v>
      </c>
      <c r="E112" s="60">
        <v>0</v>
      </c>
      <c r="F112" s="60">
        <v>84413071</v>
      </c>
      <c r="G112" s="60">
        <v>2795000</v>
      </c>
      <c r="H112" s="60">
        <v>87208071</v>
      </c>
    </row>
    <row r="113" spans="1:8" x14ac:dyDescent="0.15">
      <c r="A113" s="95" t="s">
        <v>87</v>
      </c>
      <c r="B113" s="95"/>
      <c r="C113" s="96"/>
      <c r="D113" s="61" t="s">
        <v>49</v>
      </c>
      <c r="E113" s="62">
        <v>0</v>
      </c>
      <c r="F113" s="62">
        <v>470665000</v>
      </c>
      <c r="G113" s="62">
        <v>3200000</v>
      </c>
      <c r="H113" s="62">
        <v>473865000</v>
      </c>
    </row>
    <row r="114" spans="1:8" x14ac:dyDescent="0.15">
      <c r="A114" s="97"/>
      <c r="B114" s="97"/>
      <c r="C114" s="98"/>
      <c r="D114" s="61" t="s">
        <v>50</v>
      </c>
      <c r="E114" s="62">
        <v>0</v>
      </c>
      <c r="F114" s="62">
        <v>386251929</v>
      </c>
      <c r="G114" s="62">
        <v>405000</v>
      </c>
      <c r="H114" s="62">
        <v>386656929</v>
      </c>
    </row>
    <row r="115" spans="1:8" x14ac:dyDescent="0.15">
      <c r="A115" s="99"/>
      <c r="B115" s="99"/>
      <c r="C115" s="100"/>
      <c r="D115" s="61" t="s">
        <v>51</v>
      </c>
      <c r="E115" s="62">
        <v>0</v>
      </c>
      <c r="F115" s="62">
        <v>84413071</v>
      </c>
      <c r="G115" s="62">
        <v>2795000</v>
      </c>
      <c r="H115" s="62">
        <v>87208071</v>
      </c>
    </row>
  </sheetData>
  <mergeCells count="115">
    <mergeCell ref="A113:C115"/>
    <mergeCell ref="A3:C3"/>
    <mergeCell ref="H3:H4"/>
    <mergeCell ref="A110:C112"/>
    <mergeCell ref="B59:B61"/>
    <mergeCell ref="C59:C61"/>
    <mergeCell ref="A62:A64"/>
    <mergeCell ref="B62:B64"/>
    <mergeCell ref="C62:C64"/>
    <mergeCell ref="B53:B55"/>
    <mergeCell ref="C53:C55"/>
    <mergeCell ref="A56:A58"/>
    <mergeCell ref="B56:B58"/>
    <mergeCell ref="C56:C58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29:A31"/>
    <mergeCell ref="A1:C1"/>
    <mergeCell ref="A2:C2"/>
    <mergeCell ref="D3:D4"/>
    <mergeCell ref="A89:A91"/>
    <mergeCell ref="B89:B91"/>
    <mergeCell ref="C89:C91"/>
    <mergeCell ref="A86:A88"/>
    <mergeCell ref="B86:B88"/>
    <mergeCell ref="C86:C88"/>
    <mergeCell ref="C74:C76"/>
    <mergeCell ref="A65:A67"/>
    <mergeCell ref="B65:B67"/>
    <mergeCell ref="C65:C67"/>
    <mergeCell ref="A68:A70"/>
    <mergeCell ref="B68:B70"/>
    <mergeCell ref="C68:C70"/>
    <mergeCell ref="A47:A49"/>
    <mergeCell ref="B47:B49"/>
    <mergeCell ref="C47:C49"/>
    <mergeCell ref="A59:A61"/>
    <mergeCell ref="A50:A52"/>
    <mergeCell ref="B50:B52"/>
    <mergeCell ref="C50:C52"/>
    <mergeCell ref="A53:A55"/>
    <mergeCell ref="B29:B31"/>
    <mergeCell ref="C29:C31"/>
    <mergeCell ref="A32:A34"/>
    <mergeCell ref="B32:B34"/>
    <mergeCell ref="C32:C34"/>
    <mergeCell ref="A35:A37"/>
    <mergeCell ref="B35:B37"/>
    <mergeCell ref="C35:C37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B77:B79"/>
    <mergeCell ref="C77:C79"/>
    <mergeCell ref="A80:A82"/>
    <mergeCell ref="B80:B82"/>
    <mergeCell ref="C80:C82"/>
    <mergeCell ref="E3:E4"/>
    <mergeCell ref="A71:A73"/>
    <mergeCell ref="B71:B73"/>
    <mergeCell ref="C71:C73"/>
    <mergeCell ref="A74:A76"/>
    <mergeCell ref="B74:B76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F3:F4"/>
    <mergeCell ref="G3:G4"/>
    <mergeCell ref="A107:A109"/>
    <mergeCell ref="B107:B109"/>
    <mergeCell ref="C107:C109"/>
    <mergeCell ref="A101:A103"/>
    <mergeCell ref="B101:B103"/>
    <mergeCell ref="C101:C103"/>
    <mergeCell ref="A104:A106"/>
    <mergeCell ref="B104:B106"/>
    <mergeCell ref="C104:C106"/>
    <mergeCell ref="A95:A97"/>
    <mergeCell ref="B95:B97"/>
    <mergeCell ref="C95:C97"/>
    <mergeCell ref="A98:A100"/>
    <mergeCell ref="B98:B100"/>
    <mergeCell ref="C98:C100"/>
    <mergeCell ref="A83:A85"/>
    <mergeCell ref="B83:B85"/>
    <mergeCell ref="C83:C85"/>
    <mergeCell ref="A92:A94"/>
    <mergeCell ref="B92:B94"/>
    <mergeCell ref="C92:C94"/>
    <mergeCell ref="A77:A7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&amp;R참좋은무일복지센터(2026.02.5)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표지</vt:lpstr>
      <vt:lpstr>예산총괄</vt:lpstr>
      <vt:lpstr>세입결산서</vt:lpstr>
      <vt:lpstr>세출결산서</vt:lpstr>
      <vt:lpstr>예산총괄!Consolidate_Area</vt:lpstr>
      <vt:lpstr>표지!Consolidate_Area</vt:lpstr>
      <vt:lpstr>세입결산서!Print_Area</vt:lpstr>
      <vt:lpstr>예산총괄!Print_Area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revision>91</cp:revision>
  <cp:lastPrinted>2026-02-03T05:35:53Z</cp:lastPrinted>
  <dcterms:created xsi:type="dcterms:W3CDTF">2016-12-07T07:13:09Z</dcterms:created>
  <dcterms:modified xsi:type="dcterms:W3CDTF">2026-02-03T05:35:58Z</dcterms:modified>
</cp:coreProperties>
</file>