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메추라기\"/>
    </mc:Choice>
  </mc:AlternateContent>
  <bookViews>
    <workbookView xWindow="0" yWindow="0" windowWidth="28800" windowHeight="11625"/>
  </bookViews>
  <sheets>
    <sheet name="총괄표" sheetId="7" r:id="rId1"/>
  </sheets>
  <definedNames>
    <definedName name="_xlnm.Print_Area" localSheetId="0">총괄표!$A$1:$E$26</definedName>
  </definedNames>
  <calcPr calcId="162913"/>
</workbook>
</file>

<file path=xl/calcChain.xml><?xml version="1.0" encoding="utf-8"?>
<calcChain xmlns="http://schemas.openxmlformats.org/spreadsheetml/2006/main">
  <c r="D16" i="7" l="1"/>
  <c r="E21" i="7" l="1"/>
  <c r="E26" i="7" l="1"/>
  <c r="E25" i="7"/>
  <c r="E24" i="7"/>
  <c r="E23" i="7"/>
  <c r="E22" i="7"/>
  <c r="E20" i="7"/>
  <c r="E19" i="7"/>
  <c r="E18" i="7"/>
  <c r="E17" i="7"/>
  <c r="E11" i="7"/>
  <c r="E10" i="7"/>
  <c r="E9" i="7"/>
  <c r="E8" i="7"/>
  <c r="E7" i="7"/>
  <c r="E6" i="7"/>
  <c r="D5" i="7"/>
  <c r="E5" i="7" l="1"/>
  <c r="E16" i="7"/>
</calcChain>
</file>

<file path=xl/sharedStrings.xml><?xml version="1.0" encoding="utf-8"?>
<sst xmlns="http://schemas.openxmlformats.org/spreadsheetml/2006/main" count="47" uniqueCount="41">
  <si>
    <t>세                  입</t>
    <phoneticPr fontId="3" type="noConversion"/>
  </si>
  <si>
    <t>관</t>
    <phoneticPr fontId="3" type="noConversion"/>
  </si>
  <si>
    <t>항</t>
    <phoneticPr fontId="3" type="noConversion"/>
  </si>
  <si>
    <t>증 감(B-A)</t>
    <phoneticPr fontId="3" type="noConversion"/>
  </si>
  <si>
    <t>총        계</t>
    <phoneticPr fontId="3" type="noConversion"/>
  </si>
  <si>
    <t>세                    출</t>
    <phoneticPr fontId="3" type="noConversion"/>
  </si>
  <si>
    <t>총       계</t>
    <phoneticPr fontId="3" type="noConversion"/>
  </si>
  <si>
    <t>01입소자수입</t>
    <phoneticPr fontId="3" type="noConversion"/>
  </si>
  <si>
    <t>입소비용수입</t>
    <phoneticPr fontId="3" type="noConversion"/>
  </si>
  <si>
    <t>04보   조   금</t>
    <phoneticPr fontId="3" type="noConversion"/>
  </si>
  <si>
    <t>보조금수입</t>
    <phoneticPr fontId="3" type="noConversion"/>
  </si>
  <si>
    <t>05후   원   금</t>
    <phoneticPr fontId="3" type="noConversion"/>
  </si>
  <si>
    <t>후원금 수입</t>
    <phoneticPr fontId="3" type="noConversion"/>
  </si>
  <si>
    <t>08전   입   금</t>
    <phoneticPr fontId="3" type="noConversion"/>
  </si>
  <si>
    <t>전입금</t>
    <phoneticPr fontId="3" type="noConversion"/>
  </si>
  <si>
    <t>09이   월   금</t>
    <phoneticPr fontId="3" type="noConversion"/>
  </si>
  <si>
    <t>이월금</t>
    <phoneticPr fontId="3" type="noConversion"/>
  </si>
  <si>
    <t>10잡   수   입</t>
    <phoneticPr fontId="3" type="noConversion"/>
  </si>
  <si>
    <t>잡수입</t>
    <phoneticPr fontId="3" type="noConversion"/>
  </si>
  <si>
    <t>01사   무   비</t>
    <phoneticPr fontId="3" type="noConversion"/>
  </si>
  <si>
    <t>인건비</t>
    <phoneticPr fontId="3" type="noConversion"/>
  </si>
  <si>
    <t>업무추진비</t>
    <phoneticPr fontId="3" type="noConversion"/>
  </si>
  <si>
    <t>운영비</t>
    <phoneticPr fontId="3" type="noConversion"/>
  </si>
  <si>
    <t>02재산조성비</t>
    <phoneticPr fontId="3" type="noConversion"/>
  </si>
  <si>
    <t>시설비</t>
    <phoneticPr fontId="3" type="noConversion"/>
  </si>
  <si>
    <t>03사   업   비</t>
    <phoneticPr fontId="3" type="noConversion"/>
  </si>
  <si>
    <t>07잡   지   출</t>
    <phoneticPr fontId="3" type="noConversion"/>
  </si>
  <si>
    <t>잡지출</t>
    <phoneticPr fontId="3" type="noConversion"/>
  </si>
  <si>
    <t>08예   비   비</t>
    <phoneticPr fontId="3" type="noConversion"/>
  </si>
  <si>
    <t>예비비</t>
    <phoneticPr fontId="3" type="noConversion"/>
  </si>
  <si>
    <t>차기년도이월금</t>
    <phoneticPr fontId="3" type="noConversion"/>
  </si>
  <si>
    <t>차기이월금</t>
    <phoneticPr fontId="2" type="noConversion"/>
  </si>
  <si>
    <t>(단위:원)</t>
    <phoneticPr fontId="3" type="noConversion"/>
  </si>
  <si>
    <t>(단위:원)</t>
    <phoneticPr fontId="3" type="noConversion"/>
  </si>
  <si>
    <t>교육비</t>
    <phoneticPr fontId="3" type="noConversion"/>
  </si>
  <si>
    <t>사업비</t>
    <phoneticPr fontId="3" type="noConversion"/>
  </si>
  <si>
    <t>2024년 참좋은우리집 세입.세출 결산 총괄표</t>
    <phoneticPr fontId="3" type="noConversion"/>
  </si>
  <si>
    <t>2024년 결산추경(A)</t>
    <phoneticPr fontId="3" type="noConversion"/>
  </si>
  <si>
    <t>2024년 결산(B)</t>
    <phoneticPr fontId="3" type="noConversion"/>
  </si>
  <si>
    <t>2024년 결산(B)</t>
    <phoneticPr fontId="3" type="noConversion"/>
  </si>
  <si>
    <t>붙임 1. 세입결산서 1부
       2. 세출결산서 1부
       3. 2024년 후원금(물품) 수입 및 사용 결과보고서 1부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</si>
</sst>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14"/>
      <name val="굴림"/>
      <family val="3"/>
      <charset val="129"/>
    </font>
    <font>
      <sz val="9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>
      <alignment vertical="center"/>
    </xf>
    <xf numFmtId="0" fontId="3" fillId="0" borderId="0" xfId="1" applyFont="1">
      <alignment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/>
    </xf>
    <xf numFmtId="3" fontId="6" fillId="0" borderId="9" xfId="1" applyNumberFormat="1" applyFont="1" applyBorder="1" applyAlignment="1">
      <alignment horizontal="right" vertical="center"/>
    </xf>
    <xf numFmtId="3" fontId="6" fillId="0" borderId="10" xfId="1" applyNumberFormat="1" applyFont="1" applyBorder="1" applyAlignment="1">
      <alignment horizontal="right" vertical="center"/>
    </xf>
    <xf numFmtId="0" fontId="8" fillId="0" borderId="0" xfId="1" applyFont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3" fontId="7" fillId="0" borderId="13" xfId="1" applyNumberFormat="1" applyFont="1" applyBorder="1">
      <alignment vertical="center"/>
    </xf>
    <xf numFmtId="3" fontId="7" fillId="0" borderId="14" xfId="1" applyNumberFormat="1" applyFont="1" applyBorder="1" applyAlignment="1">
      <alignment horizontal="right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3" fontId="7" fillId="0" borderId="19" xfId="1" applyNumberFormat="1" applyFont="1" applyBorder="1">
      <alignment vertical="center"/>
    </xf>
    <xf numFmtId="3" fontId="7" fillId="0" borderId="20" xfId="1" applyNumberFormat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41" fontId="7" fillId="0" borderId="0" xfId="1" applyNumberFormat="1" applyFont="1" applyBorder="1" applyAlignment="1">
      <alignment horizontal="right" vertical="center"/>
    </xf>
    <xf numFmtId="41" fontId="7" fillId="0" borderId="0" xfId="1" applyNumberFormat="1" applyFont="1" applyBorder="1">
      <alignment vertical="center"/>
    </xf>
    <xf numFmtId="3" fontId="7" fillId="0" borderId="0" xfId="1" applyNumberFormat="1" applyFont="1" applyBorder="1" applyAlignment="1">
      <alignment horizontal="right" vertical="center"/>
    </xf>
    <xf numFmtId="0" fontId="9" fillId="0" borderId="0" xfId="1" applyFont="1">
      <alignment vertical="center"/>
    </xf>
    <xf numFmtId="3" fontId="6" fillId="0" borderId="9" xfId="1" applyNumberFormat="1" applyFont="1" applyBorder="1" applyAlignment="1">
      <alignment vertical="center"/>
    </xf>
    <xf numFmtId="3" fontId="6" fillId="0" borderId="10" xfId="1" applyNumberFormat="1" applyFont="1" applyBorder="1" applyAlignment="1">
      <alignment vertical="center"/>
    </xf>
    <xf numFmtId="3" fontId="7" fillId="0" borderId="16" xfId="1" applyNumberFormat="1" applyFont="1" applyBorder="1">
      <alignment vertical="center"/>
    </xf>
    <xf numFmtId="3" fontId="6" fillId="0" borderId="14" xfId="1" applyNumberFormat="1" applyFont="1" applyBorder="1" applyAlignment="1">
      <alignment vertical="center"/>
    </xf>
    <xf numFmtId="3" fontId="6" fillId="0" borderId="20" xfId="1" applyNumberFormat="1" applyFont="1" applyBorder="1" applyAlignment="1">
      <alignment vertical="center"/>
    </xf>
    <xf numFmtId="41" fontId="7" fillId="0" borderId="0" xfId="1" applyNumberFormat="1" applyFont="1" applyBorder="1" applyAlignment="1">
      <alignment vertical="center"/>
    </xf>
    <xf numFmtId="41" fontId="6" fillId="0" borderId="0" xfId="1" applyNumberFormat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41" fontId="9" fillId="0" borderId="0" xfId="1" applyNumberFormat="1" applyFont="1" applyBorder="1" applyAlignment="1">
      <alignment vertical="center"/>
    </xf>
    <xf numFmtId="41" fontId="10" fillId="0" borderId="0" xfId="1" applyNumberFormat="1" applyFont="1" applyBorder="1" applyAlignment="1">
      <alignment vertical="center"/>
    </xf>
    <xf numFmtId="3" fontId="7" fillId="0" borderId="16" xfId="1" applyNumberFormat="1" applyFont="1" applyBorder="1" applyAlignment="1">
      <alignment horizontal="right" vertical="center"/>
    </xf>
    <xf numFmtId="0" fontId="7" fillId="0" borderId="21" xfId="1" applyFont="1" applyBorder="1" applyAlignment="1">
      <alignment horizontal="center" vertical="center"/>
    </xf>
    <xf numFmtId="3" fontId="7" fillId="0" borderId="22" xfId="1" applyNumberFormat="1" applyFont="1" applyBorder="1" applyAlignment="1">
      <alignment horizontal="right" vertical="center"/>
    </xf>
    <xf numFmtId="3" fontId="7" fillId="0" borderId="19" xfId="1" applyNumberFormat="1" applyFont="1" applyBorder="1" applyAlignment="1">
      <alignment horizontal="right" vertical="center"/>
    </xf>
    <xf numFmtId="41" fontId="3" fillId="0" borderId="0" xfId="1" applyNumberFormat="1" applyFont="1">
      <alignment vertical="center"/>
    </xf>
    <xf numFmtId="3" fontId="7" fillId="0" borderId="16" xfId="1" applyNumberFormat="1" applyFont="1" applyBorder="1" applyAlignment="1">
      <alignment vertical="center"/>
    </xf>
    <xf numFmtId="3" fontId="7" fillId="0" borderId="22" xfId="1" applyNumberFormat="1" applyFont="1" applyBorder="1" applyAlignment="1">
      <alignment vertical="center"/>
    </xf>
    <xf numFmtId="0" fontId="7" fillId="0" borderId="19" xfId="1" applyFont="1" applyBorder="1" applyAlignment="1">
      <alignment horizontal="center" vertical="center"/>
    </xf>
    <xf numFmtId="3" fontId="7" fillId="0" borderId="19" xfId="1" applyNumberFormat="1" applyFont="1" applyBorder="1" applyAlignment="1">
      <alignment vertical="center"/>
    </xf>
    <xf numFmtId="0" fontId="3" fillId="0" borderId="0" xfId="1" applyFont="1" applyAlignment="1">
      <alignment vertical="center" wrapText="1" shrinkToFit="1"/>
    </xf>
    <xf numFmtId="0" fontId="11" fillId="0" borderId="0" xfId="1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3" fontId="7" fillId="0" borderId="26" xfId="1" applyNumberFormat="1" applyFont="1" applyBorder="1">
      <alignment vertical="center"/>
    </xf>
    <xf numFmtId="0" fontId="3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</cellXfs>
  <cellStyles count="5">
    <cellStyle name="쉼표 [0] 2" xfId="3"/>
    <cellStyle name="표준" xfId="0" builtinId="0"/>
    <cellStyle name="표준 2" xfId="1"/>
    <cellStyle name="표준 2 2" xfId="2"/>
    <cellStyle name="표준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topLeftCell="A4" zoomScaleNormal="100" zoomScaleSheetLayoutView="100" workbookViewId="0">
      <selection activeCell="G11" sqref="G11"/>
    </sheetView>
  </sheetViews>
  <sheetFormatPr defaultRowHeight="13.5" x14ac:dyDescent="0.3"/>
  <cols>
    <col min="1" max="1" width="15.25" style="3" customWidth="1"/>
    <col min="2" max="2" width="16" style="3" customWidth="1"/>
    <col min="3" max="3" width="17.5" style="3" customWidth="1"/>
    <col min="4" max="4" width="17.75" style="3" customWidth="1"/>
    <col min="5" max="5" width="16.75" style="3" customWidth="1"/>
    <col min="6" max="10" width="15.5" style="3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39" customHeight="1" x14ac:dyDescent="0.3">
      <c r="A1" s="51" t="s">
        <v>36</v>
      </c>
      <c r="B1" s="51"/>
      <c r="C1" s="51"/>
      <c r="D1" s="51"/>
      <c r="E1" s="51"/>
      <c r="F1" s="1"/>
      <c r="G1" s="1"/>
      <c r="H1" s="1"/>
      <c r="I1" s="1"/>
      <c r="J1" s="1"/>
    </row>
    <row r="2" spans="1:10" ht="18.75" x14ac:dyDescent="0.3">
      <c r="A2" s="47"/>
      <c r="B2" s="47"/>
      <c r="C2" s="47"/>
      <c r="D2" s="47"/>
      <c r="E2" s="48" t="s">
        <v>32</v>
      </c>
      <c r="F2" s="1"/>
      <c r="G2" s="1"/>
      <c r="H2" s="1"/>
      <c r="I2" s="1"/>
      <c r="J2" s="1"/>
    </row>
    <row r="3" spans="1:10" ht="21.95" customHeight="1" x14ac:dyDescent="0.3">
      <c r="A3" s="52" t="s">
        <v>0</v>
      </c>
      <c r="B3" s="53"/>
      <c r="C3" s="53"/>
      <c r="D3" s="53"/>
      <c r="E3" s="54"/>
    </row>
    <row r="4" spans="1:10" ht="21.95" customHeight="1" thickBot="1" x14ac:dyDescent="0.35">
      <c r="A4" s="4" t="s">
        <v>1</v>
      </c>
      <c r="B4" s="5" t="s">
        <v>2</v>
      </c>
      <c r="C4" s="6" t="s">
        <v>37</v>
      </c>
      <c r="D4" s="7" t="s">
        <v>38</v>
      </c>
      <c r="E4" s="8" t="s">
        <v>3</v>
      </c>
    </row>
    <row r="5" spans="1:10" s="11" customFormat="1" ht="21.95" customHeight="1" thickTop="1" x14ac:dyDescent="0.3">
      <c r="A5" s="58" t="s">
        <v>4</v>
      </c>
      <c r="B5" s="59"/>
      <c r="C5" s="9">
        <v>306475000</v>
      </c>
      <c r="D5" s="9">
        <f>SUM(D6:D11)</f>
        <v>297472652</v>
      </c>
      <c r="E5" s="10">
        <f>SUM(E6:E11)</f>
        <v>-9002348</v>
      </c>
    </row>
    <row r="6" spans="1:10" ht="21.95" customHeight="1" x14ac:dyDescent="0.3">
      <c r="A6" s="16" t="s">
        <v>7</v>
      </c>
      <c r="B6" s="13" t="s">
        <v>8</v>
      </c>
      <c r="C6" s="37">
        <v>21600000</v>
      </c>
      <c r="D6" s="14">
        <v>21600000</v>
      </c>
      <c r="E6" s="15">
        <f>D6-C6</f>
        <v>0</v>
      </c>
    </row>
    <row r="7" spans="1:10" ht="21.95" customHeight="1" x14ac:dyDescent="0.3">
      <c r="A7" s="16" t="s">
        <v>9</v>
      </c>
      <c r="B7" s="13" t="s">
        <v>10</v>
      </c>
      <c r="C7" s="37">
        <v>207688350</v>
      </c>
      <c r="D7" s="14">
        <v>207219110</v>
      </c>
      <c r="E7" s="15">
        <f t="shared" ref="E7:E11" si="0">D7-C7</f>
        <v>-469240</v>
      </c>
    </row>
    <row r="8" spans="1:10" ht="21.95" customHeight="1" x14ac:dyDescent="0.3">
      <c r="A8" s="16" t="s">
        <v>11</v>
      </c>
      <c r="B8" s="13" t="s">
        <v>12</v>
      </c>
      <c r="C8" s="37">
        <v>58600000</v>
      </c>
      <c r="D8" s="14">
        <v>50382000</v>
      </c>
      <c r="E8" s="15">
        <f t="shared" si="0"/>
        <v>-8218000</v>
      </c>
    </row>
    <row r="9" spans="1:10" ht="21.95" customHeight="1" x14ac:dyDescent="0.3">
      <c r="A9" s="12" t="s">
        <v>13</v>
      </c>
      <c r="B9" s="38" t="s">
        <v>14</v>
      </c>
      <c r="C9" s="39">
        <v>2400000</v>
      </c>
      <c r="D9" s="14">
        <v>2400000</v>
      </c>
      <c r="E9" s="15">
        <f t="shared" si="0"/>
        <v>0</v>
      </c>
    </row>
    <row r="10" spans="1:10" ht="21.95" customHeight="1" x14ac:dyDescent="0.3">
      <c r="A10" s="12" t="s">
        <v>15</v>
      </c>
      <c r="B10" s="38" t="s">
        <v>16</v>
      </c>
      <c r="C10" s="39">
        <v>14015449</v>
      </c>
      <c r="D10" s="14">
        <v>14015449</v>
      </c>
      <c r="E10" s="15">
        <f t="shared" si="0"/>
        <v>0</v>
      </c>
    </row>
    <row r="11" spans="1:10" ht="21.95" customHeight="1" x14ac:dyDescent="0.3">
      <c r="A11" s="18" t="s">
        <v>17</v>
      </c>
      <c r="B11" s="19" t="s">
        <v>18</v>
      </c>
      <c r="C11" s="40">
        <v>2171201</v>
      </c>
      <c r="D11" s="49">
        <v>1856093</v>
      </c>
      <c r="E11" s="21">
        <f t="shared" si="0"/>
        <v>-315108</v>
      </c>
    </row>
    <row r="12" spans="1:10" ht="21.95" customHeight="1" x14ac:dyDescent="0.3">
      <c r="A12" s="22"/>
      <c r="B12" s="22"/>
      <c r="C12" s="23"/>
      <c r="D12" s="24"/>
      <c r="E12" s="25"/>
    </row>
    <row r="13" spans="1:10" ht="17.25" customHeight="1" x14ac:dyDescent="0.3">
      <c r="A13" s="26"/>
      <c r="B13" s="26"/>
      <c r="C13" s="26"/>
      <c r="D13" s="26"/>
      <c r="E13" s="48" t="s">
        <v>33</v>
      </c>
    </row>
    <row r="14" spans="1:10" ht="21.95" customHeight="1" x14ac:dyDescent="0.3">
      <c r="A14" s="52" t="s">
        <v>5</v>
      </c>
      <c r="B14" s="53"/>
      <c r="C14" s="53"/>
      <c r="D14" s="53"/>
      <c r="E14" s="54"/>
    </row>
    <row r="15" spans="1:10" ht="21.95" customHeight="1" thickBot="1" x14ac:dyDescent="0.35">
      <c r="A15" s="4" t="s">
        <v>1</v>
      </c>
      <c r="B15" s="5" t="s">
        <v>2</v>
      </c>
      <c r="C15" s="6" t="s">
        <v>37</v>
      </c>
      <c r="D15" s="7" t="s">
        <v>39</v>
      </c>
      <c r="E15" s="8" t="s">
        <v>3</v>
      </c>
    </row>
    <row r="16" spans="1:10" ht="21.95" customHeight="1" thickTop="1" x14ac:dyDescent="0.3">
      <c r="A16" s="58" t="s">
        <v>6</v>
      </c>
      <c r="B16" s="59"/>
      <c r="C16" s="27">
        <v>306475000</v>
      </c>
      <c r="D16" s="27">
        <f>SUM(D17:D26)</f>
        <v>297472652</v>
      </c>
      <c r="E16" s="28">
        <f>D16-C16</f>
        <v>-9002348</v>
      </c>
    </row>
    <row r="17" spans="1:7" ht="32.25" customHeight="1" x14ac:dyDescent="0.3">
      <c r="A17" s="55" t="s">
        <v>19</v>
      </c>
      <c r="B17" s="38" t="s">
        <v>20</v>
      </c>
      <c r="C17" s="39">
        <v>197976860</v>
      </c>
      <c r="D17" s="29">
        <v>197588600</v>
      </c>
      <c r="E17" s="30">
        <f t="shared" ref="E17:E26" si="1">D17-C17</f>
        <v>-388260</v>
      </c>
      <c r="F17" s="46"/>
    </row>
    <row r="18" spans="1:7" ht="21.95" customHeight="1" x14ac:dyDescent="0.3">
      <c r="A18" s="56"/>
      <c r="B18" s="17" t="s">
        <v>21</v>
      </c>
      <c r="C18" s="39">
        <v>440000</v>
      </c>
      <c r="D18" s="29">
        <v>96000</v>
      </c>
      <c r="E18" s="30">
        <f t="shared" si="1"/>
        <v>-344000</v>
      </c>
      <c r="F18" s="41"/>
      <c r="G18" s="41"/>
    </row>
    <row r="19" spans="1:7" ht="21.95" customHeight="1" x14ac:dyDescent="0.3">
      <c r="A19" s="57"/>
      <c r="B19" s="34" t="s">
        <v>22</v>
      </c>
      <c r="C19" s="39">
        <v>9410000</v>
      </c>
      <c r="D19" s="29">
        <v>7872720</v>
      </c>
      <c r="E19" s="30">
        <f t="shared" si="1"/>
        <v>-1537280</v>
      </c>
    </row>
    <row r="20" spans="1:7" ht="21.95" customHeight="1" x14ac:dyDescent="0.3">
      <c r="A20" s="16" t="s">
        <v>23</v>
      </c>
      <c r="B20" s="13" t="s">
        <v>24</v>
      </c>
      <c r="C20" s="42">
        <v>45700000</v>
      </c>
      <c r="D20" s="29">
        <v>39250550</v>
      </c>
      <c r="E20" s="30">
        <f t="shared" si="1"/>
        <v>-6449450</v>
      </c>
    </row>
    <row r="21" spans="1:7" ht="21.95" customHeight="1" x14ac:dyDescent="0.3">
      <c r="A21" s="55" t="s">
        <v>25</v>
      </c>
      <c r="B21" s="13" t="s">
        <v>22</v>
      </c>
      <c r="C21" s="42">
        <v>20440000</v>
      </c>
      <c r="D21" s="29">
        <v>18296201</v>
      </c>
      <c r="E21" s="30">
        <f t="shared" si="1"/>
        <v>-2143799</v>
      </c>
    </row>
    <row r="22" spans="1:7" ht="21.95" customHeight="1" x14ac:dyDescent="0.3">
      <c r="A22" s="56"/>
      <c r="B22" s="13" t="s">
        <v>34</v>
      </c>
      <c r="C22" s="42">
        <v>12760000</v>
      </c>
      <c r="D22" s="29">
        <v>11338430</v>
      </c>
      <c r="E22" s="30">
        <f t="shared" si="1"/>
        <v>-1421570</v>
      </c>
    </row>
    <row r="23" spans="1:7" ht="21.95" customHeight="1" x14ac:dyDescent="0.3">
      <c r="A23" s="57"/>
      <c r="B23" s="13" t="s">
        <v>35</v>
      </c>
      <c r="C23" s="42">
        <v>5500000</v>
      </c>
      <c r="D23" s="29">
        <v>4272930</v>
      </c>
      <c r="E23" s="30">
        <f t="shared" si="1"/>
        <v>-1227070</v>
      </c>
    </row>
    <row r="24" spans="1:7" ht="21.95" customHeight="1" x14ac:dyDescent="0.3">
      <c r="A24" s="16" t="s">
        <v>26</v>
      </c>
      <c r="B24" s="13" t="s">
        <v>27</v>
      </c>
      <c r="C24" s="42">
        <v>50000</v>
      </c>
      <c r="D24" s="29"/>
      <c r="E24" s="30">
        <f t="shared" si="1"/>
        <v>-50000</v>
      </c>
    </row>
    <row r="25" spans="1:7" ht="21.95" customHeight="1" x14ac:dyDescent="0.3">
      <c r="A25" s="12" t="s">
        <v>28</v>
      </c>
      <c r="B25" s="38" t="s">
        <v>29</v>
      </c>
      <c r="C25" s="43">
        <v>14198140</v>
      </c>
      <c r="D25" s="29">
        <v>98976</v>
      </c>
      <c r="E25" s="30">
        <f t="shared" si="1"/>
        <v>-14099164</v>
      </c>
    </row>
    <row r="26" spans="1:7" ht="21.75" customHeight="1" x14ac:dyDescent="0.3">
      <c r="A26" s="18" t="s">
        <v>30</v>
      </c>
      <c r="B26" s="44" t="s">
        <v>30</v>
      </c>
      <c r="C26" s="45"/>
      <c r="D26" s="20">
        <v>18658245</v>
      </c>
      <c r="E26" s="31">
        <f t="shared" si="1"/>
        <v>18658245</v>
      </c>
      <c r="F26" s="3" t="s">
        <v>31</v>
      </c>
    </row>
    <row r="27" spans="1:7" ht="10.5" customHeight="1" x14ac:dyDescent="0.3">
      <c r="A27" s="22"/>
      <c r="B27" s="22"/>
      <c r="C27" s="32"/>
      <c r="D27" s="24"/>
      <c r="E27" s="33"/>
    </row>
    <row r="28" spans="1:7" s="3" customFormat="1" ht="38.25" customHeight="1" x14ac:dyDescent="0.3">
      <c r="A28" s="50" t="s">
        <v>40</v>
      </c>
      <c r="B28" s="50"/>
      <c r="C28" s="50"/>
      <c r="D28" s="50"/>
      <c r="E28" s="50"/>
    </row>
    <row r="29" spans="1:7" x14ac:dyDescent="0.3">
      <c r="B29" s="34"/>
      <c r="C29" s="34"/>
      <c r="D29" s="34"/>
    </row>
    <row r="30" spans="1:7" ht="24.75" customHeight="1" x14ac:dyDescent="0.3">
      <c r="B30" s="35"/>
      <c r="C30" s="35"/>
      <c r="D30" s="36"/>
    </row>
  </sheetData>
  <mergeCells count="8">
    <mergeCell ref="A28:E28"/>
    <mergeCell ref="A1:E1"/>
    <mergeCell ref="A3:E3"/>
    <mergeCell ref="A14:E14"/>
    <mergeCell ref="A17:A19"/>
    <mergeCell ref="A5:B5"/>
    <mergeCell ref="A16:B16"/>
    <mergeCell ref="A21:A2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scale="84" firstPageNumber="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총괄표</vt:lpstr>
      <vt:lpstr>총괄표!Print_Area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lastPrinted>2025-02-10T08:26:27Z</cp:lastPrinted>
  <dcterms:created xsi:type="dcterms:W3CDTF">2018-01-26T08:36:28Z</dcterms:created>
  <dcterms:modified xsi:type="dcterms:W3CDTF">2025-04-16T06:49:24Z</dcterms:modified>
</cp:coreProperties>
</file>