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결산\2023 결산\참좋은기억학교) 2023년 결산감사 및 사업실적보고서\"/>
    </mc:Choice>
  </mc:AlternateContent>
  <xr:revisionPtr revIDLastSave="0" documentId="13_ncr:1_{65C45AF2-B0B7-4BE4-AD4A-0533437DECEB}" xr6:coauthVersionLast="45" xr6:coauthVersionMax="45" xr10:uidLastSave="{00000000-0000-0000-0000-000000000000}"/>
  <bookViews>
    <workbookView xWindow="3210" yWindow="660" windowWidth="20460" windowHeight="12060" activeTab="2" xr2:uid="{00000000-000D-0000-FFFF-FFFF00000000}"/>
  </bookViews>
  <sheets>
    <sheet name="표지" sheetId="6" r:id="rId1"/>
    <sheet name="총괄표" sheetId="7" r:id="rId2"/>
    <sheet name="세입결산서" sheetId="12" r:id="rId3"/>
    <sheet name="세출결산서" sheetId="13" r:id="rId4"/>
  </sheets>
  <definedNames>
    <definedName name="_xlnm.Print_Area" localSheetId="3">세출결산서!$A$1:$I$130</definedName>
    <definedName name="_xlnm.Print_Area" localSheetId="1">총괄표!$A$1:$E$25</definedName>
    <definedName name="_xlnm.Print_Area" localSheetId="0">표지!$A$1:$C$17</definedName>
    <definedName name="_xlnm.Print_Titles" localSheetId="2">세입결산서!$3:$4</definedName>
    <definedName name="_xlnm.Print_Titles" localSheetId="3">세출결산서!$3:$4</definedName>
  </definedNames>
  <calcPr calcId="191029"/>
</workbook>
</file>

<file path=xl/calcChain.xml><?xml version="1.0" encoding="utf-8"?>
<calcChain xmlns="http://schemas.openxmlformats.org/spreadsheetml/2006/main">
  <c r="D24" i="7" l="1"/>
  <c r="D23" i="7"/>
  <c r="D22" i="7"/>
  <c r="D21" i="7"/>
  <c r="D20" i="7"/>
  <c r="D19" i="7"/>
  <c r="D18" i="7"/>
  <c r="D17" i="7"/>
  <c r="D11" i="7"/>
  <c r="E11" i="7" s="1"/>
  <c r="D10" i="7"/>
  <c r="C10" i="7" s="1"/>
  <c r="C5" i="7" s="1"/>
  <c r="D9" i="7"/>
  <c r="D8" i="7"/>
  <c r="D7" i="7"/>
  <c r="D6" i="7"/>
  <c r="C16" i="7" l="1"/>
  <c r="E24" i="7" l="1"/>
  <c r="E23" i="7"/>
  <c r="E22" i="7"/>
  <c r="E21" i="7"/>
  <c r="E20" i="7"/>
  <c r="E19" i="7"/>
  <c r="E18" i="7"/>
  <c r="E17" i="7"/>
  <c r="E10" i="7"/>
  <c r="E9" i="7"/>
  <c r="E8" i="7"/>
  <c r="E7" i="7"/>
  <c r="E6" i="7"/>
  <c r="D5" i="7"/>
  <c r="E5" i="7" l="1"/>
  <c r="D16" i="7"/>
  <c r="E16" i="7" s="1"/>
  <c r="E25" i="7"/>
</calcChain>
</file>

<file path=xl/sharedStrings.xml><?xml version="1.0" encoding="utf-8"?>
<sst xmlns="http://schemas.openxmlformats.org/spreadsheetml/2006/main" count="336" uniqueCount="117">
  <si>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</si>
  <si>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</si>
  <si>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</si>
  <si>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</si>
  <si>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</si>
  <si>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</si>
  <si>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</si>
  <si>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</si>
  <si>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</si>
  <si>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</si>
  <si>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</si>
  <si>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</si>
  <si>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</si>
  <si>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</si>
  <si>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</si>
  <si>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</si>
  <si>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</si>
  <si>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</si>
  <si>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</si>
  <si>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</si>
  <si>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</si>
  <si>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</si>
  <si>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</si>
  <si>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제수당</t>
  </si>
  <si>
    <t>인건비</t>
  </si>
  <si>
    <t>기관운영비</t>
  </si>
  <si>
    <t>회의비</t>
  </si>
  <si>
    <t>여비</t>
  </si>
  <si>
    <t>수용비 및 수수료</t>
  </si>
  <si>
    <t>공공요금</t>
  </si>
  <si>
    <t>제세공과금</t>
  </si>
  <si>
    <t>운영비</t>
  </si>
  <si>
    <t>사무비</t>
  </si>
  <si>
    <t>시설비</t>
  </si>
  <si>
    <t>자산취득비</t>
  </si>
  <si>
    <t>재산조성비</t>
  </si>
  <si>
    <t>사업비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</si>
  <si>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</si>
  <si>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</si>
  <si>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</si>
  <si>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</si>
  <si>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</si>
  <si>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</si>
  <si>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</si>
  <si>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</si>
  <si>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</si>
  <si>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</si>
  <si>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입소비용수입</t>
    <phoneticPr fontId="2" type="noConversion"/>
  </si>
  <si>
    <t>보조금수입</t>
    <phoneticPr fontId="2" type="noConversion"/>
  </si>
  <si>
    <t>후원금 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</si>
  <si>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</si>
  <si>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</si>
  <si>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</si>
  <si>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</si>
  <si>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</si>
  <si>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</si>
  <si>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</si>
  <si>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차기년도이월금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</si>
  <si>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</si>
  <si>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</si>
  <si>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</si>
  <si>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업무추진비</t>
  </si>
  <si>
    <t>일반사업비</t>
  </si>
  <si>
    <t>2) 세출결산서</t>
    <phoneticPr fontId="1" type="noConversion"/>
  </si>
  <si>
    <t xml:space="preserve">      2023년</t>
    <phoneticPr fontId="2" type="noConversion"/>
  </si>
  <si>
    <t>2024.     02.</t>
    <phoneticPr fontId="2" type="noConversion"/>
  </si>
  <si>
    <t>2023년 결산추경(A)</t>
    <phoneticPr fontId="2" type="noConversion"/>
  </si>
  <si>
    <t>2023년 결산(B)</t>
    <phoneticPr fontId="2" type="noConversion"/>
  </si>
  <si>
    <t>2023년 결산추경(A)</t>
    <phoneticPr fontId="2" type="noConversion"/>
  </si>
  <si>
    <t>■ 사 업 명 : 일반사업
■ 검색기간: 2023년 01월 ~ 2023년 12월</t>
    <phoneticPr fontId="1" type="noConversion"/>
  </si>
  <si>
    <t>■ 사 업 명 : 일반사업
■ 검색기간: 2023년 01월 ~ 2023년 12월</t>
    <phoneticPr fontId="1" type="noConversion"/>
  </si>
  <si>
    <t>참좋은기억학교 결산서</t>
    <phoneticPr fontId="2" type="noConversion"/>
  </si>
  <si>
    <t>참좋은기억학교</t>
    <phoneticPr fontId="1" type="noConversion"/>
  </si>
  <si>
    <t>2023년 참좋은기억학교 세입.세출 결산 총괄표</t>
    <phoneticPr fontId="2" type="noConversion"/>
  </si>
  <si>
    <t>붙임 1. 세입결산서 1부
       2. 세출결산서 1부
       3. 2023년 후원금(물품) 수입 및 사용 결과보고서 1부</t>
    <phoneticPr fontId="1" type="noConversion"/>
  </si>
  <si>
    <t>시설부담</t>
  </si>
  <si>
    <t>관</t>
    <phoneticPr fontId="1" type="noConversion"/>
  </si>
  <si>
    <t>입소비용수입</t>
  </si>
  <si>
    <t>입소자부담금수입</t>
  </si>
  <si>
    <t>국고보조금</t>
  </si>
  <si>
    <t>시군구보조금</t>
  </si>
  <si>
    <t>보조금수입</t>
  </si>
  <si>
    <t>법인전입금</t>
  </si>
  <si>
    <t>법인전입금(후원금)</t>
  </si>
  <si>
    <t>전입금</t>
  </si>
  <si>
    <t>퇴직금 및 퇴직적립금</t>
  </si>
  <si>
    <t>사회보험부담금</t>
  </si>
  <si>
    <t>기타후생경비</t>
  </si>
  <si>
    <t>차량비</t>
  </si>
  <si>
    <t>기타운영비</t>
  </si>
  <si>
    <t>시설장비유지비</t>
  </si>
  <si>
    <t>생계비</t>
  </si>
  <si>
    <t>수용기관경비</t>
  </si>
  <si>
    <t>기능회복훈련사업비</t>
  </si>
  <si>
    <t>간호및처치사업비</t>
  </si>
  <si>
    <t>재활프로그램사업비</t>
  </si>
  <si>
    <t>일상생활지원사업비</t>
  </si>
  <si>
    <t>특별사업지원사업비</t>
  </si>
  <si>
    <t>상담사업비</t>
  </si>
  <si>
    <t>홍보출판사업비</t>
  </si>
  <si>
    <t>기타사업비</t>
  </si>
  <si>
    <t>직원연수교육비사업비</t>
  </si>
  <si>
    <t>봉사자및후원자관리사업비</t>
  </si>
  <si>
    <t>반환금</t>
  </si>
  <si>
    <t>입소자부담금수입</t>
    <phoneticPr fontId="2" type="noConversion"/>
  </si>
  <si>
    <t>보   조   금</t>
    <phoneticPr fontId="2" type="noConversion"/>
  </si>
  <si>
    <t>후   원   금</t>
    <phoneticPr fontId="2" type="noConversion"/>
  </si>
  <si>
    <t>전   입   금</t>
    <phoneticPr fontId="2" type="noConversion"/>
  </si>
  <si>
    <t>이   월   금</t>
    <phoneticPr fontId="2" type="noConversion"/>
  </si>
  <si>
    <t>잡   수   입</t>
    <phoneticPr fontId="2" type="noConversion"/>
  </si>
  <si>
    <t>사   무   비</t>
    <phoneticPr fontId="2" type="noConversion"/>
  </si>
  <si>
    <t>재산조성비</t>
    <phoneticPr fontId="2" type="noConversion"/>
  </si>
  <si>
    <t>사   업   비</t>
    <phoneticPr fontId="2" type="noConversion"/>
  </si>
  <si>
    <t>예비비및기타</t>
    <phoneticPr fontId="2" type="noConversion"/>
  </si>
  <si>
    <t>사업비</t>
    <phoneticPr fontId="2" type="noConversion"/>
  </si>
  <si>
    <t>일반사업비</t>
    <phoneticPr fontId="1" type="noConversion"/>
  </si>
  <si>
    <r>
      <t xml:space="preserve">     ■ 세입 : 449,592,076원 
     ■ 세출 : 425,389,249원 
     ■ 잔액 :  </t>
    </r>
    <r>
      <rPr>
        <b/>
        <sz val="11"/>
        <rFont val="돋움"/>
        <family val="3"/>
        <charset val="129"/>
      </rPr>
      <t xml:space="preserve"> </t>
    </r>
    <r>
      <rPr>
        <b/>
        <sz val="18"/>
        <rFont val="돋움"/>
        <family val="3"/>
        <charset val="129"/>
      </rPr>
      <t xml:space="preserve">24,202,827원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</si>
</sst>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26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0" borderId="36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8" xfId="1" applyFont="1" applyBorder="1" applyAlignment="1">
      <alignment horizontal="center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32" xfId="1" applyNumberFormat="1" applyFont="1" applyBorder="1" applyAlignment="1">
      <alignment vertical="center"/>
    </xf>
    <xf numFmtId="0" fontId="12" fillId="0" borderId="35" xfId="1" applyFont="1" applyBorder="1" applyAlignment="1">
      <alignment horizontal="center" vertical="center"/>
    </xf>
    <xf numFmtId="3" fontId="12" fillId="0" borderId="35" xfId="1" applyNumberFormat="1" applyFont="1" applyBorder="1" applyAlignment="1">
      <alignment vertical="center"/>
    </xf>
    <xf numFmtId="0" fontId="20" fillId="0" borderId="0" xfId="0" applyFont="1" applyFill="1">
      <alignment vertical="center"/>
    </xf>
    <xf numFmtId="0" fontId="20" fillId="0" borderId="14" xfId="0" applyFont="1" applyFill="1" applyBorder="1">
      <alignment vertical="center"/>
    </xf>
    <xf numFmtId="0" fontId="2" fillId="0" borderId="0" xfId="1" applyFont="1" applyAlignment="1">
      <alignment vertical="center" wrapText="1" shrinkToFit="1"/>
    </xf>
    <xf numFmtId="0" fontId="18" fillId="0" borderId="0" xfId="1" applyFont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0" fontId="24" fillId="2" borderId="1" xfId="0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center" vertical="center" wrapText="1"/>
    </xf>
    <xf numFmtId="176" fontId="24" fillId="2" borderId="6" xfId="0" applyNumberFormat="1" applyFont="1" applyFill="1" applyBorder="1" applyAlignment="1">
      <alignment horizontal="right" vertical="center" wrapText="1"/>
    </xf>
    <xf numFmtId="0" fontId="24" fillId="3" borderId="6" xfId="0" applyFont="1" applyFill="1" applyBorder="1" applyAlignment="1">
      <alignment horizontal="center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176" fontId="25" fillId="0" borderId="1" xfId="0" applyNumberFormat="1" applyFont="1" applyBorder="1" applyAlignment="1">
      <alignment horizontal="right" vertical="center" wrapText="1"/>
    </xf>
    <xf numFmtId="0" fontId="25" fillId="0" borderId="6" xfId="0" applyFont="1" applyBorder="1" applyAlignment="1">
      <alignment horizontal="center" vertical="center" wrapText="1"/>
    </xf>
    <xf numFmtId="176" fontId="25" fillId="0" borderId="6" xfId="0" applyNumberFormat="1" applyFont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right" vertical="center" wrapText="1"/>
    </xf>
    <xf numFmtId="176" fontId="26" fillId="2" borderId="6" xfId="0" applyNumberFormat="1" applyFont="1" applyFill="1" applyBorder="1" applyAlignment="1">
      <alignment horizontal="right" vertical="center" wrapText="1"/>
    </xf>
    <xf numFmtId="176" fontId="26" fillId="3" borderId="6" xfId="0" applyNumberFormat="1" applyFont="1" applyFill="1" applyBorder="1" applyAlignment="1">
      <alignment horizontal="right" vertical="center" wrapText="1"/>
    </xf>
    <xf numFmtId="0" fontId="12" fillId="0" borderId="27" xfId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176" fontId="0" fillId="0" borderId="0" xfId="0" applyNumberFormat="1">
      <alignment vertical="center"/>
    </xf>
    <xf numFmtId="41" fontId="0" fillId="0" borderId="0" xfId="4" applyFont="1">
      <alignment vertical="center"/>
    </xf>
    <xf numFmtId="41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4" fillId="3" borderId="7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43" xfId="0" applyFont="1" applyFill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5">
    <cellStyle name="쉼표 [0]" xfId="4" builtinId="6"/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topLeftCell="A4" zoomScaleNormal="100" zoomScaleSheetLayoutView="100" workbookViewId="0"/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9"/>
      <c r="C2" s="79"/>
    </row>
    <row r="3" spans="1:3" ht="31.5">
      <c r="A3" s="80" t="s">
        <v>64</v>
      </c>
      <c r="B3" s="80"/>
      <c r="C3" s="80"/>
    </row>
    <row r="4" spans="1:3" ht="35.25">
      <c r="A4" s="81" t="s">
        <v>71</v>
      </c>
      <c r="B4" s="81"/>
      <c r="C4" s="81"/>
    </row>
    <row r="5" spans="1:3" ht="78" customHeight="1">
      <c r="B5" s="1"/>
      <c r="C5" s="1"/>
    </row>
    <row r="6" spans="1:3" ht="105.75" customHeight="1">
      <c r="B6" s="2" t="s">
        <v>116</v>
      </c>
      <c r="C6" s="41"/>
    </row>
    <row r="7" spans="1:3">
      <c r="B7" s="82"/>
      <c r="C7" s="82"/>
    </row>
    <row r="8" spans="1:3" ht="87.75" customHeight="1">
      <c r="A8" s="83" t="s">
        <v>65</v>
      </c>
      <c r="B8" s="83"/>
      <c r="C8" s="83"/>
    </row>
    <row r="9" spans="1:3" ht="57" customHeight="1">
      <c r="B9" s="3"/>
      <c r="C9" s="3"/>
    </row>
    <row r="10" spans="1:3">
      <c r="B10" s="82"/>
      <c r="C10" s="82"/>
    </row>
    <row r="11" spans="1:3" ht="41.25" customHeight="1">
      <c r="A11" s="77" t="s">
        <v>39</v>
      </c>
      <c r="B11" s="77"/>
      <c r="C11" s="77"/>
    </row>
    <row r="12" spans="1:3" ht="38.25">
      <c r="A12" s="78" t="s">
        <v>72</v>
      </c>
      <c r="B12" s="78"/>
      <c r="C12" s="78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5" t="s">
        <v>73</v>
      </c>
      <c r="B1" s="85"/>
      <c r="C1" s="85"/>
      <c r="D1" s="85"/>
      <c r="E1" s="85"/>
      <c r="F1" s="6"/>
      <c r="G1" s="6"/>
      <c r="H1" s="6"/>
      <c r="I1" s="6"/>
      <c r="J1" s="6"/>
    </row>
    <row r="2" spans="1:10" ht="18.75">
      <c r="A2" s="53"/>
      <c r="B2" s="53"/>
      <c r="C2" s="53"/>
      <c r="D2" s="53"/>
      <c r="E2" s="54" t="s">
        <v>58</v>
      </c>
      <c r="F2" s="6"/>
      <c r="G2" s="6"/>
      <c r="H2" s="6"/>
      <c r="I2" s="6"/>
      <c r="J2" s="6"/>
    </row>
    <row r="3" spans="1:10" ht="21.95" customHeight="1">
      <c r="A3" s="86" t="s">
        <v>40</v>
      </c>
      <c r="B3" s="87"/>
      <c r="C3" s="87"/>
      <c r="D3" s="87"/>
      <c r="E3" s="88"/>
    </row>
    <row r="4" spans="1:10" ht="21.95" customHeight="1" thickBot="1">
      <c r="A4" s="9" t="s">
        <v>41</v>
      </c>
      <c r="B4" s="10" t="s">
        <v>42</v>
      </c>
      <c r="C4" s="11" t="s">
        <v>66</v>
      </c>
      <c r="D4" s="12" t="s">
        <v>67</v>
      </c>
      <c r="E4" s="13" t="s">
        <v>43</v>
      </c>
    </row>
    <row r="5" spans="1:10" s="16" customFormat="1" ht="21.95" customHeight="1" thickTop="1">
      <c r="A5" s="92" t="s">
        <v>44</v>
      </c>
      <c r="B5" s="93"/>
      <c r="C5" s="14">
        <f>SUM(C6:C11)</f>
        <v>452300000</v>
      </c>
      <c r="D5" s="14">
        <f>SUM(D6:D11)</f>
        <v>449592076</v>
      </c>
      <c r="E5" s="15">
        <f>SUM(E6:E11)</f>
        <v>-2707924</v>
      </c>
    </row>
    <row r="6" spans="1:10" ht="21.95" customHeight="1">
      <c r="A6" s="20" t="s">
        <v>104</v>
      </c>
      <c r="B6" s="17" t="s">
        <v>47</v>
      </c>
      <c r="C6" s="42">
        <v>61965000</v>
      </c>
      <c r="D6" s="18">
        <f>세입결산서!I12</f>
        <v>60570000</v>
      </c>
      <c r="E6" s="19">
        <f>D6-C6</f>
        <v>-1395000</v>
      </c>
    </row>
    <row r="7" spans="1:10" ht="21.95" customHeight="1">
      <c r="A7" s="20" t="s">
        <v>105</v>
      </c>
      <c r="B7" s="17" t="s">
        <v>48</v>
      </c>
      <c r="C7" s="42">
        <v>367346640</v>
      </c>
      <c r="D7" s="18">
        <f>세입결산서!I24</f>
        <v>367299100</v>
      </c>
      <c r="E7" s="19">
        <f t="shared" ref="E7:E11" si="0">D7-C7</f>
        <v>-47540</v>
      </c>
    </row>
    <row r="8" spans="1:10" ht="21.95" customHeight="1">
      <c r="A8" s="20" t="s">
        <v>106</v>
      </c>
      <c r="B8" s="17" t="s">
        <v>49</v>
      </c>
      <c r="C8" s="42">
        <v>1350000</v>
      </c>
      <c r="D8" s="18">
        <f>세입결산서!I36</f>
        <v>1010000</v>
      </c>
      <c r="E8" s="19">
        <f t="shared" si="0"/>
        <v>-340000</v>
      </c>
    </row>
    <row r="9" spans="1:10" ht="21.95" customHeight="1">
      <c r="A9" s="69" t="s">
        <v>107</v>
      </c>
      <c r="B9" s="43" t="s">
        <v>50</v>
      </c>
      <c r="C9" s="42">
        <v>0</v>
      </c>
      <c r="D9" s="18">
        <f>세입결산서!I48</f>
        <v>0</v>
      </c>
      <c r="E9" s="19">
        <f t="shared" si="0"/>
        <v>0</v>
      </c>
    </row>
    <row r="10" spans="1:10" ht="21.95" customHeight="1">
      <c r="A10" s="69" t="s">
        <v>108</v>
      </c>
      <c r="B10" s="43" t="s">
        <v>51</v>
      </c>
      <c r="C10" s="42">
        <f>D10</f>
        <v>13864363</v>
      </c>
      <c r="D10" s="18">
        <f>세입결산서!I60</f>
        <v>13864363</v>
      </c>
      <c r="E10" s="19">
        <f t="shared" si="0"/>
        <v>0</v>
      </c>
    </row>
    <row r="11" spans="1:10" ht="21.95" customHeight="1">
      <c r="A11" s="22" t="s">
        <v>109</v>
      </c>
      <c r="B11" s="23" t="s">
        <v>52</v>
      </c>
      <c r="C11" s="45">
        <v>7773997</v>
      </c>
      <c r="D11" s="24">
        <f>세입결산서!I72</f>
        <v>6848613</v>
      </c>
      <c r="E11" s="25">
        <f t="shared" si="0"/>
        <v>-925384</v>
      </c>
    </row>
    <row r="12" spans="1:10" ht="21.95" customHeight="1">
      <c r="A12" s="26"/>
      <c r="B12" s="26"/>
      <c r="C12" s="27"/>
      <c r="D12" s="28"/>
      <c r="E12" s="29"/>
    </row>
    <row r="13" spans="1:10" ht="17.25" customHeight="1">
      <c r="A13" s="30"/>
      <c r="B13" s="30"/>
      <c r="C13" s="30"/>
      <c r="D13" s="30"/>
      <c r="E13" s="54" t="s">
        <v>59</v>
      </c>
    </row>
    <row r="14" spans="1:10" ht="21.95" customHeight="1">
      <c r="A14" s="86" t="s">
        <v>45</v>
      </c>
      <c r="B14" s="87"/>
      <c r="C14" s="87"/>
      <c r="D14" s="87"/>
      <c r="E14" s="88"/>
    </row>
    <row r="15" spans="1:10" ht="21.95" customHeight="1" thickBot="1">
      <c r="A15" s="9" t="s">
        <v>41</v>
      </c>
      <c r="B15" s="10" t="s">
        <v>42</v>
      </c>
      <c r="C15" s="11" t="s">
        <v>68</v>
      </c>
      <c r="D15" s="12" t="s">
        <v>67</v>
      </c>
      <c r="E15" s="13" t="s">
        <v>43</v>
      </c>
    </row>
    <row r="16" spans="1:10" ht="21.95" customHeight="1" thickTop="1">
      <c r="A16" s="92" t="s">
        <v>46</v>
      </c>
      <c r="B16" s="93"/>
      <c r="C16" s="31">
        <f>SUM(C17:C25)</f>
        <v>452300000</v>
      </c>
      <c r="D16" s="31">
        <f>SUM(D17:D25)</f>
        <v>449592076</v>
      </c>
      <c r="E16" s="32">
        <f>D16-C16</f>
        <v>-2707924</v>
      </c>
    </row>
    <row r="17" spans="1:7" ht="32.25" customHeight="1">
      <c r="A17" s="89" t="s">
        <v>110</v>
      </c>
      <c r="B17" s="43" t="s">
        <v>53</v>
      </c>
      <c r="C17" s="44">
        <v>347045433</v>
      </c>
      <c r="D17" s="33">
        <f>세출결산서!I21</f>
        <v>342801959</v>
      </c>
      <c r="E17" s="34">
        <f t="shared" ref="E17:E24" si="1">D17-C17</f>
        <v>-4243474</v>
      </c>
      <c r="F17" s="52"/>
    </row>
    <row r="18" spans="1:7" ht="21.95" customHeight="1">
      <c r="A18" s="90"/>
      <c r="B18" s="21" t="s">
        <v>54</v>
      </c>
      <c r="C18" s="44">
        <v>1600000</v>
      </c>
      <c r="D18" s="33">
        <f>세출결산서!I30</f>
        <v>1034100</v>
      </c>
      <c r="E18" s="34">
        <f t="shared" si="1"/>
        <v>-565900</v>
      </c>
      <c r="F18" s="46"/>
      <c r="G18" s="46"/>
    </row>
    <row r="19" spans="1:7" ht="21.95" customHeight="1">
      <c r="A19" s="91"/>
      <c r="B19" s="73" t="s">
        <v>55</v>
      </c>
      <c r="C19" s="44">
        <v>50289200</v>
      </c>
      <c r="D19" s="33">
        <f>세출결산서!I51</f>
        <v>41958608</v>
      </c>
      <c r="E19" s="34">
        <f t="shared" si="1"/>
        <v>-8330592</v>
      </c>
    </row>
    <row r="20" spans="1:7" ht="21.95" customHeight="1">
      <c r="A20" s="20" t="s">
        <v>111</v>
      </c>
      <c r="B20" s="17" t="s">
        <v>56</v>
      </c>
      <c r="C20" s="47">
        <v>6309996</v>
      </c>
      <c r="D20" s="33">
        <f>세출결산서!I66</f>
        <v>4804836</v>
      </c>
      <c r="E20" s="34">
        <f t="shared" si="1"/>
        <v>-1505160</v>
      </c>
    </row>
    <row r="21" spans="1:7" ht="21.95" customHeight="1">
      <c r="A21" s="89" t="s">
        <v>112</v>
      </c>
      <c r="B21" s="17" t="s">
        <v>55</v>
      </c>
      <c r="C21" s="47">
        <v>27000000</v>
      </c>
      <c r="D21" s="33">
        <f>세출결산서!I75</f>
        <v>22173790</v>
      </c>
      <c r="E21" s="34">
        <f t="shared" si="1"/>
        <v>-4826210</v>
      </c>
    </row>
    <row r="22" spans="1:7" ht="21.95" customHeight="1">
      <c r="A22" s="90"/>
      <c r="B22" s="17" t="s">
        <v>114</v>
      </c>
      <c r="C22" s="47">
        <v>11140000</v>
      </c>
      <c r="D22" s="33">
        <f>세출결산서!I96</f>
        <v>6798580</v>
      </c>
      <c r="E22" s="34">
        <f t="shared" si="1"/>
        <v>-4341420</v>
      </c>
    </row>
    <row r="23" spans="1:7" ht="21.95" customHeight="1">
      <c r="A23" s="91"/>
      <c r="B23" s="17" t="s">
        <v>115</v>
      </c>
      <c r="C23" s="47">
        <v>8623000</v>
      </c>
      <c r="D23" s="33">
        <f>세출결산서!I111</f>
        <v>4783190</v>
      </c>
      <c r="E23" s="34">
        <f t="shared" si="1"/>
        <v>-3839810</v>
      </c>
    </row>
    <row r="24" spans="1:7" ht="21.95" customHeight="1">
      <c r="A24" s="69" t="s">
        <v>113</v>
      </c>
      <c r="B24" s="43" t="s">
        <v>113</v>
      </c>
      <c r="C24" s="47">
        <v>292371</v>
      </c>
      <c r="D24" s="33">
        <f>세출결산서!I123</f>
        <v>1034186</v>
      </c>
      <c r="E24" s="34">
        <f t="shared" si="1"/>
        <v>741815</v>
      </c>
    </row>
    <row r="25" spans="1:7" ht="21.95" customHeight="1">
      <c r="A25" s="22" t="s">
        <v>57</v>
      </c>
      <c r="B25" s="48" t="s">
        <v>57</v>
      </c>
      <c r="C25" s="49">
        <v>0</v>
      </c>
      <c r="D25" s="24">
        <v>24202827</v>
      </c>
      <c r="E25" s="35">
        <f>D25-C25</f>
        <v>24202827</v>
      </c>
    </row>
    <row r="26" spans="1:7" ht="10.5" customHeight="1">
      <c r="A26" s="26"/>
      <c r="B26" s="26"/>
      <c r="C26" s="36"/>
      <c r="D26" s="28"/>
      <c r="E26" s="37"/>
    </row>
    <row r="27" spans="1:7" s="8" customFormat="1" ht="38.25" customHeight="1">
      <c r="A27" s="84" t="s">
        <v>74</v>
      </c>
      <c r="B27" s="84"/>
      <c r="C27" s="84"/>
      <c r="D27" s="84"/>
      <c r="E27" s="84"/>
    </row>
    <row r="28" spans="1:7">
      <c r="B28" s="38"/>
      <c r="C28" s="38"/>
      <c r="D28" s="38"/>
    </row>
    <row r="29" spans="1:7" ht="24.75" customHeight="1">
      <c r="B29" s="39"/>
      <c r="C29" s="39"/>
      <c r="D29" s="40"/>
    </row>
  </sheetData>
  <mergeCells count="8">
    <mergeCell ref="A27:E27"/>
    <mergeCell ref="A1:E1"/>
    <mergeCell ref="A3:E3"/>
    <mergeCell ref="A14:E14"/>
    <mergeCell ref="A17:A19"/>
    <mergeCell ref="A5:B5"/>
    <mergeCell ref="A16:B16"/>
    <mergeCell ref="A21:A23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tabSelected="1" view="pageBreakPreview" zoomScaleNormal="100" zoomScaleSheetLayoutView="100" workbookViewId="0">
      <selection sqref="A1:D1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50" customFormat="1" ht="26.25">
      <c r="A1" s="97" t="s">
        <v>22</v>
      </c>
      <c r="B1" s="97"/>
      <c r="C1" s="97"/>
      <c r="D1" s="97"/>
    </row>
    <row r="2" spans="1:9" s="50" customFormat="1" ht="26.25" customHeight="1">
      <c r="A2" s="98" t="s">
        <v>69</v>
      </c>
      <c r="B2" s="98"/>
      <c r="C2" s="98"/>
      <c r="D2" s="98"/>
      <c r="E2" s="51"/>
      <c r="F2" s="51"/>
      <c r="G2" s="51"/>
      <c r="H2" s="51"/>
      <c r="I2" s="51"/>
    </row>
    <row r="3" spans="1:9">
      <c r="A3" s="99" t="s">
        <v>0</v>
      </c>
      <c r="B3" s="100"/>
      <c r="C3" s="100"/>
      <c r="D3" s="101"/>
      <c r="E3" s="102" t="s">
        <v>1</v>
      </c>
      <c r="F3" s="102" t="s">
        <v>2</v>
      </c>
      <c r="G3" s="102" t="s">
        <v>75</v>
      </c>
      <c r="H3" s="102" t="s">
        <v>3</v>
      </c>
      <c r="I3" s="102" t="s">
        <v>4</v>
      </c>
    </row>
    <row r="4" spans="1:9">
      <c r="A4" s="70" t="s">
        <v>76</v>
      </c>
      <c r="B4" s="70" t="s">
        <v>6</v>
      </c>
      <c r="C4" s="70" t="s">
        <v>7</v>
      </c>
      <c r="D4" s="70"/>
      <c r="E4" s="103"/>
      <c r="F4" s="103"/>
      <c r="G4" s="103"/>
      <c r="H4" s="103"/>
      <c r="I4" s="103"/>
    </row>
    <row r="5" spans="1:9">
      <c r="A5" s="104"/>
      <c r="B5" s="104"/>
      <c r="C5" s="104" t="s">
        <v>77</v>
      </c>
      <c r="D5" s="55"/>
      <c r="E5" s="55" t="s">
        <v>8</v>
      </c>
      <c r="F5" s="56">
        <v>0</v>
      </c>
      <c r="G5" s="56">
        <v>61965000</v>
      </c>
      <c r="H5" s="56">
        <v>0</v>
      </c>
      <c r="I5" s="56">
        <v>61965000</v>
      </c>
    </row>
    <row r="6" spans="1:9">
      <c r="A6" s="105"/>
      <c r="B6" s="105"/>
      <c r="C6" s="105"/>
      <c r="D6" s="57"/>
      <c r="E6" s="57" t="s">
        <v>9</v>
      </c>
      <c r="F6" s="58">
        <v>0</v>
      </c>
      <c r="G6" s="58">
        <v>60570000</v>
      </c>
      <c r="H6" s="58">
        <v>0</v>
      </c>
      <c r="I6" s="58">
        <v>60570000</v>
      </c>
    </row>
    <row r="7" spans="1:9">
      <c r="A7" s="105"/>
      <c r="B7" s="105"/>
      <c r="C7" s="106"/>
      <c r="D7" s="57"/>
      <c r="E7" s="57" t="s">
        <v>10</v>
      </c>
      <c r="F7" s="58">
        <v>0</v>
      </c>
      <c r="G7" s="58">
        <v>1395000</v>
      </c>
      <c r="H7" s="58">
        <v>0</v>
      </c>
      <c r="I7" s="58">
        <v>1395000</v>
      </c>
    </row>
    <row r="8" spans="1:9">
      <c r="A8" s="94"/>
      <c r="B8" s="94" t="s">
        <v>77</v>
      </c>
      <c r="C8" s="96"/>
      <c r="D8" s="59"/>
      <c r="E8" s="59" t="s">
        <v>8</v>
      </c>
      <c r="F8" s="60">
        <v>0</v>
      </c>
      <c r="G8" s="60">
        <v>61965000</v>
      </c>
      <c r="H8" s="60">
        <v>0</v>
      </c>
      <c r="I8" s="60">
        <v>61965000</v>
      </c>
    </row>
    <row r="9" spans="1:9">
      <c r="A9" s="94"/>
      <c r="B9" s="94"/>
      <c r="C9" s="94"/>
      <c r="D9" s="59"/>
      <c r="E9" s="59" t="s">
        <v>9</v>
      </c>
      <c r="F9" s="60">
        <v>0</v>
      </c>
      <c r="G9" s="60">
        <v>60570000</v>
      </c>
      <c r="H9" s="60">
        <v>0</v>
      </c>
      <c r="I9" s="60">
        <v>60570000</v>
      </c>
    </row>
    <row r="10" spans="1:9">
      <c r="A10" s="94"/>
      <c r="B10" s="95"/>
      <c r="C10" s="95"/>
      <c r="D10" s="59"/>
      <c r="E10" s="59" t="s">
        <v>10</v>
      </c>
      <c r="F10" s="60">
        <v>0</v>
      </c>
      <c r="G10" s="60">
        <v>1395000</v>
      </c>
      <c r="H10" s="60">
        <v>0</v>
      </c>
      <c r="I10" s="60">
        <v>1395000</v>
      </c>
    </row>
    <row r="11" spans="1:9">
      <c r="A11" s="105" t="s">
        <v>78</v>
      </c>
      <c r="B11" s="104"/>
      <c r="C11" s="104"/>
      <c r="D11" s="57"/>
      <c r="E11" s="57" t="s">
        <v>8</v>
      </c>
      <c r="F11" s="58">
        <v>0</v>
      </c>
      <c r="G11" s="58">
        <v>61965000</v>
      </c>
      <c r="H11" s="58">
        <v>0</v>
      </c>
      <c r="I11" s="58">
        <v>61965000</v>
      </c>
    </row>
    <row r="12" spans="1:9">
      <c r="A12" s="105"/>
      <c r="B12" s="105"/>
      <c r="C12" s="105"/>
      <c r="D12" s="57"/>
      <c r="E12" s="57" t="s">
        <v>9</v>
      </c>
      <c r="F12" s="58">
        <v>0</v>
      </c>
      <c r="G12" s="58">
        <v>60570000</v>
      </c>
      <c r="H12" s="58">
        <v>0</v>
      </c>
      <c r="I12" s="58">
        <v>60570000</v>
      </c>
    </row>
    <row r="13" spans="1:9">
      <c r="A13" s="106"/>
      <c r="B13" s="106"/>
      <c r="C13" s="106"/>
      <c r="D13" s="57"/>
      <c r="E13" s="57" t="s">
        <v>10</v>
      </c>
      <c r="F13" s="58">
        <v>0</v>
      </c>
      <c r="G13" s="58">
        <v>1395000</v>
      </c>
      <c r="H13" s="58">
        <v>0</v>
      </c>
      <c r="I13" s="58">
        <v>1395000</v>
      </c>
    </row>
    <row r="14" spans="1:9">
      <c r="A14" s="96"/>
      <c r="B14" s="96"/>
      <c r="C14" s="96" t="s">
        <v>79</v>
      </c>
      <c r="D14" s="59"/>
      <c r="E14" s="59" t="s">
        <v>8</v>
      </c>
      <c r="F14" s="60">
        <v>0</v>
      </c>
      <c r="G14" s="60">
        <v>0</v>
      </c>
      <c r="H14" s="60">
        <v>0</v>
      </c>
      <c r="I14" s="60">
        <v>0</v>
      </c>
    </row>
    <row r="15" spans="1:9">
      <c r="A15" s="94"/>
      <c r="B15" s="94"/>
      <c r="C15" s="94"/>
      <c r="D15" s="59"/>
      <c r="E15" s="59" t="s">
        <v>9</v>
      </c>
      <c r="F15" s="60">
        <v>0</v>
      </c>
      <c r="G15" s="60">
        <v>0</v>
      </c>
      <c r="H15" s="60">
        <v>0</v>
      </c>
      <c r="I15" s="60">
        <v>0</v>
      </c>
    </row>
    <row r="16" spans="1:9">
      <c r="A16" s="94"/>
      <c r="B16" s="94"/>
      <c r="C16" s="95"/>
      <c r="D16" s="59"/>
      <c r="E16" s="59" t="s">
        <v>10</v>
      </c>
      <c r="F16" s="60">
        <v>0</v>
      </c>
      <c r="G16" s="60">
        <v>0</v>
      </c>
      <c r="H16" s="60">
        <v>0</v>
      </c>
      <c r="I16" s="60">
        <v>0</v>
      </c>
    </row>
    <row r="17" spans="1:9">
      <c r="A17" s="105"/>
      <c r="B17" s="105"/>
      <c r="C17" s="104" t="s">
        <v>80</v>
      </c>
      <c r="D17" s="57"/>
      <c r="E17" s="57" t="s">
        <v>8</v>
      </c>
      <c r="F17" s="58">
        <v>367346640</v>
      </c>
      <c r="G17" s="58">
        <v>0</v>
      </c>
      <c r="H17" s="58">
        <v>0</v>
      </c>
      <c r="I17" s="58">
        <v>367346640</v>
      </c>
    </row>
    <row r="18" spans="1:9">
      <c r="A18" s="105"/>
      <c r="B18" s="105"/>
      <c r="C18" s="105"/>
      <c r="D18" s="57"/>
      <c r="E18" s="57" t="s">
        <v>9</v>
      </c>
      <c r="F18" s="58">
        <v>367299100</v>
      </c>
      <c r="G18" s="58">
        <v>0</v>
      </c>
      <c r="H18" s="58">
        <v>0</v>
      </c>
      <c r="I18" s="58">
        <v>367299100</v>
      </c>
    </row>
    <row r="19" spans="1:9">
      <c r="A19" s="105"/>
      <c r="B19" s="105"/>
      <c r="C19" s="106"/>
      <c r="D19" s="57"/>
      <c r="E19" s="57" t="s">
        <v>10</v>
      </c>
      <c r="F19" s="58">
        <v>47540</v>
      </c>
      <c r="G19" s="58">
        <v>0</v>
      </c>
      <c r="H19" s="58">
        <v>0</v>
      </c>
      <c r="I19" s="58">
        <v>47540</v>
      </c>
    </row>
    <row r="20" spans="1:9">
      <c r="A20" s="94"/>
      <c r="B20" s="94" t="s">
        <v>81</v>
      </c>
      <c r="C20" s="96"/>
      <c r="D20" s="59"/>
      <c r="E20" s="59" t="s">
        <v>8</v>
      </c>
      <c r="F20" s="60">
        <v>367346640</v>
      </c>
      <c r="G20" s="60">
        <v>0</v>
      </c>
      <c r="H20" s="60">
        <v>0</v>
      </c>
      <c r="I20" s="60">
        <v>367346640</v>
      </c>
    </row>
    <row r="21" spans="1:9">
      <c r="A21" s="94"/>
      <c r="B21" s="94"/>
      <c r="C21" s="94"/>
      <c r="D21" s="59"/>
      <c r="E21" s="59" t="s">
        <v>9</v>
      </c>
      <c r="F21" s="60">
        <v>367299100</v>
      </c>
      <c r="G21" s="60">
        <v>0</v>
      </c>
      <c r="H21" s="60">
        <v>0</v>
      </c>
      <c r="I21" s="60">
        <v>367299100</v>
      </c>
    </row>
    <row r="22" spans="1:9">
      <c r="A22" s="94"/>
      <c r="B22" s="95"/>
      <c r="C22" s="95"/>
      <c r="D22" s="59"/>
      <c r="E22" s="59" t="s">
        <v>10</v>
      </c>
      <c r="F22" s="60">
        <v>47540</v>
      </c>
      <c r="G22" s="60">
        <v>0</v>
      </c>
      <c r="H22" s="60">
        <v>0</v>
      </c>
      <c r="I22" s="60">
        <v>47540</v>
      </c>
    </row>
    <row r="23" spans="1:9">
      <c r="A23" s="105" t="s">
        <v>81</v>
      </c>
      <c r="B23" s="104"/>
      <c r="C23" s="104"/>
      <c r="D23" s="57"/>
      <c r="E23" s="57" t="s">
        <v>8</v>
      </c>
      <c r="F23" s="58">
        <v>367346640</v>
      </c>
      <c r="G23" s="58">
        <v>0</v>
      </c>
      <c r="H23" s="58">
        <v>0</v>
      </c>
      <c r="I23" s="58">
        <v>367346640</v>
      </c>
    </row>
    <row r="24" spans="1:9">
      <c r="A24" s="105"/>
      <c r="B24" s="105"/>
      <c r="C24" s="105"/>
      <c r="D24" s="57"/>
      <c r="E24" s="57" t="s">
        <v>9</v>
      </c>
      <c r="F24" s="58">
        <v>367299100</v>
      </c>
      <c r="G24" s="58">
        <v>0</v>
      </c>
      <c r="H24" s="58">
        <v>0</v>
      </c>
      <c r="I24" s="58">
        <v>367299100</v>
      </c>
    </row>
    <row r="25" spans="1:9">
      <c r="A25" s="106"/>
      <c r="B25" s="106"/>
      <c r="C25" s="106"/>
      <c r="D25" s="57"/>
      <c r="E25" s="57" t="s">
        <v>10</v>
      </c>
      <c r="F25" s="58">
        <v>47540</v>
      </c>
      <c r="G25" s="58">
        <v>0</v>
      </c>
      <c r="H25" s="58">
        <v>0</v>
      </c>
      <c r="I25" s="58">
        <v>47540</v>
      </c>
    </row>
    <row r="26" spans="1:9">
      <c r="A26" s="96"/>
      <c r="B26" s="96"/>
      <c r="C26" s="96" t="s">
        <v>12</v>
      </c>
      <c r="D26" s="59"/>
      <c r="E26" s="59" t="s">
        <v>8</v>
      </c>
      <c r="F26" s="60">
        <v>0</v>
      </c>
      <c r="G26" s="60">
        <v>0</v>
      </c>
      <c r="H26" s="60">
        <v>450000</v>
      </c>
      <c r="I26" s="60">
        <v>450000</v>
      </c>
    </row>
    <row r="27" spans="1:9">
      <c r="A27" s="94"/>
      <c r="B27" s="94"/>
      <c r="C27" s="94"/>
      <c r="D27" s="59"/>
      <c r="E27" s="59" t="s">
        <v>9</v>
      </c>
      <c r="F27" s="60">
        <v>0</v>
      </c>
      <c r="G27" s="60">
        <v>0</v>
      </c>
      <c r="H27" s="60">
        <v>450000</v>
      </c>
      <c r="I27" s="60">
        <v>450000</v>
      </c>
    </row>
    <row r="28" spans="1:9">
      <c r="A28" s="94"/>
      <c r="B28" s="94"/>
      <c r="C28" s="95"/>
      <c r="D28" s="59"/>
      <c r="E28" s="59" t="s">
        <v>10</v>
      </c>
      <c r="F28" s="60">
        <v>0</v>
      </c>
      <c r="G28" s="60">
        <v>0</v>
      </c>
      <c r="H28" s="60">
        <v>0</v>
      </c>
      <c r="I28" s="60">
        <v>0</v>
      </c>
    </row>
    <row r="29" spans="1:9">
      <c r="A29" s="105"/>
      <c r="B29" s="105"/>
      <c r="C29" s="104" t="s">
        <v>13</v>
      </c>
      <c r="D29" s="57"/>
      <c r="E29" s="57" t="s">
        <v>8</v>
      </c>
      <c r="F29" s="58">
        <v>0</v>
      </c>
      <c r="G29" s="58">
        <v>0</v>
      </c>
      <c r="H29" s="58">
        <v>900000</v>
      </c>
      <c r="I29" s="58">
        <v>900000</v>
      </c>
    </row>
    <row r="30" spans="1:9">
      <c r="A30" s="105"/>
      <c r="B30" s="105"/>
      <c r="C30" s="105"/>
      <c r="D30" s="57"/>
      <c r="E30" s="57" t="s">
        <v>9</v>
      </c>
      <c r="F30" s="58">
        <v>0</v>
      </c>
      <c r="G30" s="58">
        <v>0</v>
      </c>
      <c r="H30" s="58">
        <v>560000</v>
      </c>
      <c r="I30" s="58">
        <v>560000</v>
      </c>
    </row>
    <row r="31" spans="1:9">
      <c r="A31" s="105"/>
      <c r="B31" s="105"/>
      <c r="C31" s="106"/>
      <c r="D31" s="57"/>
      <c r="E31" s="57" t="s">
        <v>10</v>
      </c>
      <c r="F31" s="58">
        <v>0</v>
      </c>
      <c r="G31" s="58">
        <v>0</v>
      </c>
      <c r="H31" s="58">
        <v>340000</v>
      </c>
      <c r="I31" s="58">
        <v>340000</v>
      </c>
    </row>
    <row r="32" spans="1:9">
      <c r="A32" s="94"/>
      <c r="B32" s="94" t="s">
        <v>14</v>
      </c>
      <c r="C32" s="96"/>
      <c r="D32" s="59"/>
      <c r="E32" s="59" t="s">
        <v>8</v>
      </c>
      <c r="F32" s="60">
        <v>0</v>
      </c>
      <c r="G32" s="60">
        <v>0</v>
      </c>
      <c r="H32" s="60">
        <v>1350000</v>
      </c>
      <c r="I32" s="60">
        <v>1350000</v>
      </c>
    </row>
    <row r="33" spans="1:9">
      <c r="A33" s="94"/>
      <c r="B33" s="94"/>
      <c r="C33" s="94"/>
      <c r="D33" s="59"/>
      <c r="E33" s="59" t="s">
        <v>9</v>
      </c>
      <c r="F33" s="60">
        <v>0</v>
      </c>
      <c r="G33" s="60">
        <v>0</v>
      </c>
      <c r="H33" s="60">
        <v>1010000</v>
      </c>
      <c r="I33" s="60">
        <v>1010000</v>
      </c>
    </row>
    <row r="34" spans="1:9">
      <c r="A34" s="94"/>
      <c r="B34" s="95"/>
      <c r="C34" s="95"/>
      <c r="D34" s="59"/>
      <c r="E34" s="59" t="s">
        <v>10</v>
      </c>
      <c r="F34" s="60">
        <v>0</v>
      </c>
      <c r="G34" s="60">
        <v>0</v>
      </c>
      <c r="H34" s="60">
        <v>340000</v>
      </c>
      <c r="I34" s="60">
        <v>340000</v>
      </c>
    </row>
    <row r="35" spans="1:9">
      <c r="A35" s="105" t="s">
        <v>14</v>
      </c>
      <c r="B35" s="104"/>
      <c r="C35" s="104"/>
      <c r="D35" s="57"/>
      <c r="E35" s="57" t="s">
        <v>8</v>
      </c>
      <c r="F35" s="58">
        <v>0</v>
      </c>
      <c r="G35" s="58">
        <v>0</v>
      </c>
      <c r="H35" s="58">
        <v>1350000</v>
      </c>
      <c r="I35" s="58">
        <v>1350000</v>
      </c>
    </row>
    <row r="36" spans="1:9">
      <c r="A36" s="105"/>
      <c r="B36" s="105"/>
      <c r="C36" s="105"/>
      <c r="D36" s="57"/>
      <c r="E36" s="57" t="s">
        <v>9</v>
      </c>
      <c r="F36" s="58">
        <v>0</v>
      </c>
      <c r="G36" s="58">
        <v>0</v>
      </c>
      <c r="H36" s="58">
        <v>1010000</v>
      </c>
      <c r="I36" s="58">
        <v>1010000</v>
      </c>
    </row>
    <row r="37" spans="1:9">
      <c r="A37" s="106"/>
      <c r="B37" s="106"/>
      <c r="C37" s="106"/>
      <c r="D37" s="57"/>
      <c r="E37" s="57" t="s">
        <v>10</v>
      </c>
      <c r="F37" s="58">
        <v>0</v>
      </c>
      <c r="G37" s="58">
        <v>0</v>
      </c>
      <c r="H37" s="58">
        <v>340000</v>
      </c>
      <c r="I37" s="58">
        <v>340000</v>
      </c>
    </row>
    <row r="38" spans="1:9">
      <c r="A38" s="96"/>
      <c r="B38" s="96"/>
      <c r="C38" s="96" t="s">
        <v>82</v>
      </c>
      <c r="D38" s="59"/>
      <c r="E38" s="59" t="s">
        <v>8</v>
      </c>
      <c r="F38" s="60">
        <v>0</v>
      </c>
      <c r="G38" s="60">
        <v>0</v>
      </c>
      <c r="H38" s="60">
        <v>0</v>
      </c>
      <c r="I38" s="60">
        <v>0</v>
      </c>
    </row>
    <row r="39" spans="1:9">
      <c r="A39" s="94"/>
      <c r="B39" s="94"/>
      <c r="C39" s="94"/>
      <c r="D39" s="59"/>
      <c r="E39" s="59" t="s">
        <v>9</v>
      </c>
      <c r="F39" s="60">
        <v>0</v>
      </c>
      <c r="G39" s="60">
        <v>0</v>
      </c>
      <c r="H39" s="60">
        <v>0</v>
      </c>
      <c r="I39" s="60">
        <v>0</v>
      </c>
    </row>
    <row r="40" spans="1:9">
      <c r="A40" s="94"/>
      <c r="B40" s="94"/>
      <c r="C40" s="95"/>
      <c r="D40" s="59"/>
      <c r="E40" s="59" t="s">
        <v>10</v>
      </c>
      <c r="F40" s="60">
        <v>0</v>
      </c>
      <c r="G40" s="60">
        <v>0</v>
      </c>
      <c r="H40" s="60">
        <v>0</v>
      </c>
      <c r="I40" s="60">
        <v>0</v>
      </c>
    </row>
    <row r="41" spans="1:9">
      <c r="A41" s="105"/>
      <c r="B41" s="105"/>
      <c r="C41" s="104" t="s">
        <v>83</v>
      </c>
      <c r="D41" s="57"/>
      <c r="E41" s="57" t="s">
        <v>8</v>
      </c>
      <c r="F41" s="58">
        <v>0</v>
      </c>
      <c r="G41" s="58">
        <v>0</v>
      </c>
      <c r="H41" s="58">
        <v>0</v>
      </c>
      <c r="I41" s="58">
        <v>0</v>
      </c>
    </row>
    <row r="42" spans="1:9">
      <c r="A42" s="105"/>
      <c r="B42" s="105"/>
      <c r="C42" s="105"/>
      <c r="D42" s="57"/>
      <c r="E42" s="57" t="s">
        <v>9</v>
      </c>
      <c r="F42" s="58">
        <v>0</v>
      </c>
      <c r="G42" s="58">
        <v>0</v>
      </c>
      <c r="H42" s="58">
        <v>0</v>
      </c>
      <c r="I42" s="58">
        <v>0</v>
      </c>
    </row>
    <row r="43" spans="1:9">
      <c r="A43" s="105"/>
      <c r="B43" s="105"/>
      <c r="C43" s="106"/>
      <c r="D43" s="57"/>
      <c r="E43" s="57" t="s">
        <v>10</v>
      </c>
      <c r="F43" s="58">
        <v>0</v>
      </c>
      <c r="G43" s="58">
        <v>0</v>
      </c>
      <c r="H43" s="58">
        <v>0</v>
      </c>
      <c r="I43" s="58">
        <v>0</v>
      </c>
    </row>
    <row r="44" spans="1:9">
      <c r="A44" s="94"/>
      <c r="B44" s="94" t="s">
        <v>84</v>
      </c>
      <c r="C44" s="96"/>
      <c r="D44" s="59"/>
      <c r="E44" s="59" t="s">
        <v>8</v>
      </c>
      <c r="F44" s="60">
        <v>0</v>
      </c>
      <c r="G44" s="60">
        <v>0</v>
      </c>
      <c r="H44" s="60">
        <v>0</v>
      </c>
      <c r="I44" s="60">
        <v>0</v>
      </c>
    </row>
    <row r="45" spans="1:9">
      <c r="A45" s="94"/>
      <c r="B45" s="94"/>
      <c r="C45" s="94"/>
      <c r="D45" s="59"/>
      <c r="E45" s="59" t="s">
        <v>9</v>
      </c>
      <c r="F45" s="60">
        <v>0</v>
      </c>
      <c r="G45" s="60">
        <v>0</v>
      </c>
      <c r="H45" s="60">
        <v>0</v>
      </c>
      <c r="I45" s="60">
        <v>0</v>
      </c>
    </row>
    <row r="46" spans="1:9">
      <c r="A46" s="94"/>
      <c r="B46" s="95"/>
      <c r="C46" s="95"/>
      <c r="D46" s="59"/>
      <c r="E46" s="59" t="s">
        <v>10</v>
      </c>
      <c r="F46" s="60">
        <v>0</v>
      </c>
      <c r="G46" s="60">
        <v>0</v>
      </c>
      <c r="H46" s="60">
        <v>0</v>
      </c>
      <c r="I46" s="60">
        <v>0</v>
      </c>
    </row>
    <row r="47" spans="1:9">
      <c r="A47" s="105" t="s">
        <v>84</v>
      </c>
      <c r="B47" s="104"/>
      <c r="C47" s="104"/>
      <c r="D47" s="57"/>
      <c r="E47" s="57" t="s">
        <v>8</v>
      </c>
      <c r="F47" s="58">
        <v>0</v>
      </c>
      <c r="G47" s="58">
        <v>0</v>
      </c>
      <c r="H47" s="58">
        <v>0</v>
      </c>
      <c r="I47" s="58">
        <v>0</v>
      </c>
    </row>
    <row r="48" spans="1:9">
      <c r="A48" s="105"/>
      <c r="B48" s="105"/>
      <c r="C48" s="105"/>
      <c r="D48" s="57"/>
      <c r="E48" s="57" t="s">
        <v>9</v>
      </c>
      <c r="F48" s="58">
        <v>0</v>
      </c>
      <c r="G48" s="58">
        <v>0</v>
      </c>
      <c r="H48" s="58">
        <v>0</v>
      </c>
      <c r="I48" s="58">
        <v>0</v>
      </c>
    </row>
    <row r="49" spans="1:9">
      <c r="A49" s="107"/>
      <c r="B49" s="106"/>
      <c r="C49" s="106"/>
      <c r="D49" s="57"/>
      <c r="E49" s="57" t="s">
        <v>10</v>
      </c>
      <c r="F49" s="58">
        <v>0</v>
      </c>
      <c r="G49" s="58">
        <v>0</v>
      </c>
      <c r="H49" s="58">
        <v>0</v>
      </c>
      <c r="I49" s="58">
        <v>0</v>
      </c>
    </row>
    <row r="50" spans="1:9">
      <c r="A50" s="94"/>
      <c r="B50" s="96"/>
      <c r="C50" s="96" t="s">
        <v>15</v>
      </c>
      <c r="D50" s="59"/>
      <c r="E50" s="59" t="s">
        <v>8</v>
      </c>
      <c r="F50" s="60">
        <v>0</v>
      </c>
      <c r="G50" s="60">
        <v>12979624</v>
      </c>
      <c r="H50" s="60">
        <v>0</v>
      </c>
      <c r="I50" s="60">
        <v>12979624</v>
      </c>
    </row>
    <row r="51" spans="1:9">
      <c r="A51" s="94"/>
      <c r="B51" s="94"/>
      <c r="C51" s="94"/>
      <c r="D51" s="59"/>
      <c r="E51" s="59" t="s">
        <v>9</v>
      </c>
      <c r="F51" s="60">
        <v>0</v>
      </c>
      <c r="G51" s="60">
        <v>12979624</v>
      </c>
      <c r="H51" s="60">
        <v>0</v>
      </c>
      <c r="I51" s="60">
        <v>12979624</v>
      </c>
    </row>
    <row r="52" spans="1:9">
      <c r="A52" s="94"/>
      <c r="B52" s="94"/>
      <c r="C52" s="95"/>
      <c r="D52" s="59"/>
      <c r="E52" s="59" t="s">
        <v>10</v>
      </c>
      <c r="F52" s="60">
        <v>0</v>
      </c>
      <c r="G52" s="60">
        <v>0</v>
      </c>
      <c r="H52" s="60">
        <v>0</v>
      </c>
      <c r="I52" s="60">
        <v>0</v>
      </c>
    </row>
    <row r="53" spans="1:9">
      <c r="A53" s="105"/>
      <c r="B53" s="105"/>
      <c r="C53" s="104" t="s">
        <v>16</v>
      </c>
      <c r="D53" s="57"/>
      <c r="E53" s="57" t="s">
        <v>8</v>
      </c>
      <c r="F53" s="58">
        <v>0</v>
      </c>
      <c r="G53" s="58">
        <v>0</v>
      </c>
      <c r="H53" s="58">
        <v>884739</v>
      </c>
      <c r="I53" s="58">
        <v>884739</v>
      </c>
    </row>
    <row r="54" spans="1:9">
      <c r="A54" s="105"/>
      <c r="B54" s="105"/>
      <c r="C54" s="105"/>
      <c r="D54" s="57"/>
      <c r="E54" s="57" t="s">
        <v>9</v>
      </c>
      <c r="F54" s="58">
        <v>0</v>
      </c>
      <c r="G54" s="58">
        <v>0</v>
      </c>
      <c r="H54" s="58">
        <v>884739</v>
      </c>
      <c r="I54" s="58">
        <v>884739</v>
      </c>
    </row>
    <row r="55" spans="1:9">
      <c r="A55" s="105"/>
      <c r="B55" s="105"/>
      <c r="C55" s="106"/>
      <c r="D55" s="57"/>
      <c r="E55" s="57" t="s">
        <v>10</v>
      </c>
      <c r="F55" s="58">
        <v>0</v>
      </c>
      <c r="G55" s="58">
        <v>0</v>
      </c>
      <c r="H55" s="58">
        <v>0</v>
      </c>
      <c r="I55" s="58">
        <v>0</v>
      </c>
    </row>
    <row r="56" spans="1:9">
      <c r="A56" s="94"/>
      <c r="B56" s="94" t="s">
        <v>17</v>
      </c>
      <c r="C56" s="96"/>
      <c r="D56" s="59"/>
      <c r="E56" s="59" t="s">
        <v>8</v>
      </c>
      <c r="F56" s="60">
        <v>0</v>
      </c>
      <c r="G56" s="60">
        <v>12979624</v>
      </c>
      <c r="H56" s="60">
        <v>884739</v>
      </c>
      <c r="I56" s="60">
        <v>13864363</v>
      </c>
    </row>
    <row r="57" spans="1:9">
      <c r="A57" s="94"/>
      <c r="B57" s="94"/>
      <c r="C57" s="94"/>
      <c r="D57" s="59"/>
      <c r="E57" s="59" t="s">
        <v>9</v>
      </c>
      <c r="F57" s="60">
        <v>0</v>
      </c>
      <c r="G57" s="60">
        <v>12979624</v>
      </c>
      <c r="H57" s="60">
        <v>884739</v>
      </c>
      <c r="I57" s="60">
        <v>13864363</v>
      </c>
    </row>
    <row r="58" spans="1:9">
      <c r="A58" s="94"/>
      <c r="B58" s="95"/>
      <c r="C58" s="95"/>
      <c r="D58" s="59"/>
      <c r="E58" s="59" t="s">
        <v>10</v>
      </c>
      <c r="F58" s="60">
        <v>0</v>
      </c>
      <c r="G58" s="60">
        <v>0</v>
      </c>
      <c r="H58" s="60">
        <v>0</v>
      </c>
      <c r="I58" s="60">
        <v>0</v>
      </c>
    </row>
    <row r="59" spans="1:9">
      <c r="A59" s="105" t="s">
        <v>17</v>
      </c>
      <c r="B59" s="104"/>
      <c r="C59" s="104"/>
      <c r="D59" s="57"/>
      <c r="E59" s="57" t="s">
        <v>8</v>
      </c>
      <c r="F59" s="58">
        <v>0</v>
      </c>
      <c r="G59" s="58">
        <v>12979624</v>
      </c>
      <c r="H59" s="58">
        <v>884739</v>
      </c>
      <c r="I59" s="58">
        <v>13864363</v>
      </c>
    </row>
    <row r="60" spans="1:9">
      <c r="A60" s="105"/>
      <c r="B60" s="105"/>
      <c r="C60" s="105"/>
      <c r="D60" s="57"/>
      <c r="E60" s="57" t="s">
        <v>9</v>
      </c>
      <c r="F60" s="58">
        <v>0</v>
      </c>
      <c r="G60" s="58">
        <v>12979624</v>
      </c>
      <c r="H60" s="58">
        <v>884739</v>
      </c>
      <c r="I60" s="58">
        <v>13864363</v>
      </c>
    </row>
    <row r="61" spans="1:9">
      <c r="A61" s="106"/>
      <c r="B61" s="106"/>
      <c r="C61" s="106"/>
      <c r="D61" s="57"/>
      <c r="E61" s="57" t="s">
        <v>10</v>
      </c>
      <c r="F61" s="58">
        <v>0</v>
      </c>
      <c r="G61" s="58">
        <v>0</v>
      </c>
      <c r="H61" s="58">
        <v>0</v>
      </c>
      <c r="I61" s="58">
        <v>0</v>
      </c>
    </row>
    <row r="62" spans="1:9">
      <c r="A62" s="96"/>
      <c r="B62" s="96"/>
      <c r="C62" s="96" t="s">
        <v>18</v>
      </c>
      <c r="D62" s="59"/>
      <c r="E62" s="59" t="s">
        <v>8</v>
      </c>
      <c r="F62" s="60">
        <v>15050</v>
      </c>
      <c r="G62" s="60">
        <v>15050</v>
      </c>
      <c r="H62" s="60">
        <v>0</v>
      </c>
      <c r="I62" s="60">
        <v>30100</v>
      </c>
    </row>
    <row r="63" spans="1:9">
      <c r="A63" s="94"/>
      <c r="B63" s="94"/>
      <c r="C63" s="94"/>
      <c r="D63" s="59"/>
      <c r="E63" s="59" t="s">
        <v>9</v>
      </c>
      <c r="F63" s="60">
        <v>4045</v>
      </c>
      <c r="G63" s="60">
        <v>2017</v>
      </c>
      <c r="H63" s="60">
        <v>51</v>
      </c>
      <c r="I63" s="60">
        <v>6113</v>
      </c>
    </row>
    <row r="64" spans="1:9">
      <c r="A64" s="94"/>
      <c r="B64" s="94"/>
      <c r="C64" s="95"/>
      <c r="D64" s="59"/>
      <c r="E64" s="59" t="s">
        <v>10</v>
      </c>
      <c r="F64" s="60">
        <v>11005</v>
      </c>
      <c r="G64" s="60">
        <v>13033</v>
      </c>
      <c r="H64" s="60">
        <v>-51</v>
      </c>
      <c r="I64" s="60">
        <v>23987</v>
      </c>
    </row>
    <row r="65" spans="1:9">
      <c r="A65" s="105"/>
      <c r="B65" s="105"/>
      <c r="C65" s="104" t="s">
        <v>19</v>
      </c>
      <c r="D65" s="57"/>
      <c r="E65" s="57" t="s">
        <v>8</v>
      </c>
      <c r="F65" s="58">
        <v>0</v>
      </c>
      <c r="G65" s="58">
        <v>7743897</v>
      </c>
      <c r="H65" s="58">
        <v>0</v>
      </c>
      <c r="I65" s="58">
        <v>7743897</v>
      </c>
    </row>
    <row r="66" spans="1:9">
      <c r="A66" s="105"/>
      <c r="B66" s="105"/>
      <c r="C66" s="105"/>
      <c r="D66" s="57"/>
      <c r="E66" s="57" t="s">
        <v>9</v>
      </c>
      <c r="F66" s="58">
        <v>0</v>
      </c>
      <c r="G66" s="58">
        <v>6842500</v>
      </c>
      <c r="H66" s="58">
        <v>0</v>
      </c>
      <c r="I66" s="58">
        <v>6842500</v>
      </c>
    </row>
    <row r="67" spans="1:9">
      <c r="A67" s="105"/>
      <c r="B67" s="105"/>
      <c r="C67" s="106"/>
      <c r="D67" s="57"/>
      <c r="E67" s="57" t="s">
        <v>10</v>
      </c>
      <c r="F67" s="58">
        <v>0</v>
      </c>
      <c r="G67" s="58">
        <v>901397</v>
      </c>
      <c r="H67" s="58">
        <v>0</v>
      </c>
      <c r="I67" s="58">
        <v>901397</v>
      </c>
    </row>
    <row r="68" spans="1:9">
      <c r="A68" s="94"/>
      <c r="B68" s="94" t="s">
        <v>20</v>
      </c>
      <c r="C68" s="96"/>
      <c r="D68" s="59"/>
      <c r="E68" s="59" t="s">
        <v>8</v>
      </c>
      <c r="F68" s="60">
        <v>15050</v>
      </c>
      <c r="G68" s="60">
        <v>7758947</v>
      </c>
      <c r="H68" s="60">
        <v>0</v>
      </c>
      <c r="I68" s="60">
        <v>7773997</v>
      </c>
    </row>
    <row r="69" spans="1:9">
      <c r="A69" s="94"/>
      <c r="B69" s="94"/>
      <c r="C69" s="94"/>
      <c r="D69" s="59"/>
      <c r="E69" s="59" t="s">
        <v>9</v>
      </c>
      <c r="F69" s="60">
        <v>4045</v>
      </c>
      <c r="G69" s="60">
        <v>6844517</v>
      </c>
      <c r="H69" s="60">
        <v>51</v>
      </c>
      <c r="I69" s="60">
        <v>6848613</v>
      </c>
    </row>
    <row r="70" spans="1:9">
      <c r="A70" s="94"/>
      <c r="B70" s="95"/>
      <c r="C70" s="95"/>
      <c r="D70" s="59"/>
      <c r="E70" s="59" t="s">
        <v>10</v>
      </c>
      <c r="F70" s="60">
        <v>11005</v>
      </c>
      <c r="G70" s="60">
        <v>914430</v>
      </c>
      <c r="H70" s="60">
        <v>-51</v>
      </c>
      <c r="I70" s="60">
        <v>925384</v>
      </c>
    </row>
    <row r="71" spans="1:9">
      <c r="A71" s="105" t="s">
        <v>20</v>
      </c>
      <c r="B71" s="104"/>
      <c r="C71" s="104"/>
      <c r="D71" s="57"/>
      <c r="E71" s="57" t="s">
        <v>8</v>
      </c>
      <c r="F71" s="58">
        <v>15050</v>
      </c>
      <c r="G71" s="58">
        <v>7758947</v>
      </c>
      <c r="H71" s="58">
        <v>0</v>
      </c>
      <c r="I71" s="58">
        <v>7773997</v>
      </c>
    </row>
    <row r="72" spans="1:9">
      <c r="A72" s="105"/>
      <c r="B72" s="105"/>
      <c r="C72" s="105"/>
      <c r="D72" s="57"/>
      <c r="E72" s="57" t="s">
        <v>9</v>
      </c>
      <c r="F72" s="58">
        <v>4045</v>
      </c>
      <c r="G72" s="58">
        <v>6844517</v>
      </c>
      <c r="H72" s="58">
        <v>51</v>
      </c>
      <c r="I72" s="58">
        <v>6848613</v>
      </c>
    </row>
    <row r="73" spans="1:9">
      <c r="A73" s="106"/>
      <c r="B73" s="106"/>
      <c r="C73" s="106"/>
      <c r="D73" s="57"/>
      <c r="E73" s="57" t="s">
        <v>10</v>
      </c>
      <c r="F73" s="58">
        <v>11005</v>
      </c>
      <c r="G73" s="58">
        <v>914430</v>
      </c>
      <c r="H73" s="58">
        <v>-51</v>
      </c>
      <c r="I73" s="58">
        <v>925384</v>
      </c>
    </row>
    <row r="74" spans="1:9">
      <c r="A74" s="108" t="s">
        <v>21</v>
      </c>
      <c r="B74" s="109"/>
      <c r="C74" s="109"/>
      <c r="D74" s="110"/>
      <c r="E74" s="61" t="s">
        <v>8</v>
      </c>
      <c r="F74" s="62">
        <v>367361690</v>
      </c>
      <c r="G74" s="62">
        <v>82703571</v>
      </c>
      <c r="H74" s="62">
        <v>2234739</v>
      </c>
      <c r="I74" s="62">
        <v>452300000</v>
      </c>
    </row>
    <row r="75" spans="1:9">
      <c r="A75" s="111"/>
      <c r="B75" s="112"/>
      <c r="C75" s="112"/>
      <c r="D75" s="113"/>
      <c r="E75" s="63" t="s">
        <v>9</v>
      </c>
      <c r="F75" s="64">
        <v>367303145</v>
      </c>
      <c r="G75" s="64">
        <v>80394141</v>
      </c>
      <c r="H75" s="64">
        <v>1894790</v>
      </c>
      <c r="I75" s="64">
        <v>449592076</v>
      </c>
    </row>
    <row r="76" spans="1:9">
      <c r="A76" s="114"/>
      <c r="B76" s="115"/>
      <c r="C76" s="115"/>
      <c r="D76" s="116"/>
      <c r="E76" s="63" t="s">
        <v>10</v>
      </c>
      <c r="F76" s="64">
        <v>58545</v>
      </c>
      <c r="G76" s="64">
        <v>2309430</v>
      </c>
      <c r="H76" s="64">
        <v>339949</v>
      </c>
      <c r="I76" s="64">
        <v>2707924</v>
      </c>
    </row>
  </sheetData>
  <mergeCells count="78">
    <mergeCell ref="A74:D76"/>
    <mergeCell ref="A65:A67"/>
    <mergeCell ref="B65:B67"/>
    <mergeCell ref="C65:C67"/>
    <mergeCell ref="A68:A70"/>
    <mergeCell ref="B68:B70"/>
    <mergeCell ref="C68:C70"/>
    <mergeCell ref="A62:A64"/>
    <mergeCell ref="B62:B64"/>
    <mergeCell ref="C62:C64"/>
    <mergeCell ref="A71:A73"/>
    <mergeCell ref="B71:B73"/>
    <mergeCell ref="C71:C73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B38:B40"/>
    <mergeCell ref="C38:C40"/>
    <mergeCell ref="A47:A49"/>
    <mergeCell ref="B47:B49"/>
    <mergeCell ref="C47:C49"/>
    <mergeCell ref="A44:A46"/>
    <mergeCell ref="B44:B46"/>
    <mergeCell ref="C44:C46"/>
    <mergeCell ref="A41:A43"/>
    <mergeCell ref="B41:B43"/>
    <mergeCell ref="C41:C43"/>
    <mergeCell ref="A35:A37"/>
    <mergeCell ref="B35:B37"/>
    <mergeCell ref="C35:C37"/>
    <mergeCell ref="A38:A40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H3:H4"/>
    <mergeCell ref="I3:I4"/>
    <mergeCell ref="A5:A7"/>
    <mergeCell ref="B5:B7"/>
    <mergeCell ref="C5:C7"/>
    <mergeCell ref="E3:E4"/>
    <mergeCell ref="F3:F4"/>
    <mergeCell ref="G3:G4"/>
    <mergeCell ref="A8:A10"/>
    <mergeCell ref="B8:B10"/>
    <mergeCell ref="C8:C10"/>
    <mergeCell ref="A1:D1"/>
    <mergeCell ref="A2:D2"/>
    <mergeCell ref="A3:D3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0"/>
  <sheetViews>
    <sheetView view="pageBreakPreview" zoomScaleNormal="100" zoomScaleSheetLayoutView="100" workbookViewId="0">
      <selection sqref="A1:E1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  <col min="11" max="11" width="11.625" bestFit="1" customWidth="1"/>
    <col min="12" max="12" width="9.875" bestFit="1" customWidth="1"/>
    <col min="13" max="13" width="12.625" bestFit="1" customWidth="1"/>
    <col min="15" max="15" width="11.625" bestFit="1" customWidth="1"/>
  </cols>
  <sheetData>
    <row r="1" spans="1:9" s="50" customFormat="1" ht="26.25">
      <c r="A1" s="97" t="s">
        <v>63</v>
      </c>
      <c r="B1" s="97"/>
      <c r="C1" s="97"/>
      <c r="D1" s="97"/>
    </row>
    <row r="2" spans="1:9" s="50" customFormat="1" ht="26.25" customHeight="1">
      <c r="A2" s="98" t="s">
        <v>70</v>
      </c>
      <c r="B2" s="98"/>
      <c r="C2" s="98"/>
      <c r="D2" s="98"/>
    </row>
    <row r="3" spans="1:9">
      <c r="A3" s="99" t="s">
        <v>0</v>
      </c>
      <c r="B3" s="100"/>
      <c r="C3" s="100"/>
      <c r="D3" s="101"/>
      <c r="E3" s="102" t="s">
        <v>1</v>
      </c>
      <c r="F3" s="102" t="s">
        <v>60</v>
      </c>
      <c r="G3" s="102" t="s">
        <v>75</v>
      </c>
      <c r="H3" s="102" t="s">
        <v>3</v>
      </c>
      <c r="I3" s="102" t="s">
        <v>4</v>
      </c>
    </row>
    <row r="4" spans="1:9">
      <c r="A4" s="70" t="s">
        <v>5</v>
      </c>
      <c r="B4" s="70" t="s">
        <v>6</v>
      </c>
      <c r="C4" s="70" t="s">
        <v>7</v>
      </c>
      <c r="D4" s="70"/>
      <c r="E4" s="103"/>
      <c r="F4" s="103"/>
      <c r="G4" s="103"/>
      <c r="H4" s="103"/>
      <c r="I4" s="103"/>
    </row>
    <row r="5" spans="1:9">
      <c r="A5" s="118"/>
      <c r="B5" s="118"/>
      <c r="C5" s="118" t="s">
        <v>11</v>
      </c>
      <c r="D5" s="55"/>
      <c r="E5" s="65" t="s">
        <v>8</v>
      </c>
      <c r="F5" s="66">
        <v>254333160</v>
      </c>
      <c r="G5" s="66">
        <v>0</v>
      </c>
      <c r="H5" s="66">
        <v>0</v>
      </c>
      <c r="I5" s="66">
        <v>254333160</v>
      </c>
    </row>
    <row r="6" spans="1:9">
      <c r="A6" s="117"/>
      <c r="B6" s="117"/>
      <c r="C6" s="117"/>
      <c r="D6" s="57"/>
      <c r="E6" s="71" t="s">
        <v>9</v>
      </c>
      <c r="F6" s="67">
        <v>254333160</v>
      </c>
      <c r="G6" s="67">
        <v>0</v>
      </c>
      <c r="H6" s="67">
        <v>0</v>
      </c>
      <c r="I6" s="67">
        <v>254333160</v>
      </c>
    </row>
    <row r="7" spans="1:9">
      <c r="A7" s="117"/>
      <c r="B7" s="117"/>
      <c r="C7" s="119"/>
      <c r="D7" s="57"/>
      <c r="E7" s="71" t="s">
        <v>10</v>
      </c>
      <c r="F7" s="67">
        <v>0</v>
      </c>
      <c r="G7" s="67">
        <v>0</v>
      </c>
      <c r="H7" s="67">
        <v>0</v>
      </c>
      <c r="I7" s="67">
        <v>0</v>
      </c>
    </row>
    <row r="8" spans="1:9">
      <c r="A8" s="120"/>
      <c r="B8" s="120"/>
      <c r="C8" s="121" t="s">
        <v>23</v>
      </c>
      <c r="D8" s="59"/>
      <c r="E8" s="72" t="s">
        <v>8</v>
      </c>
      <c r="F8" s="68">
        <v>34613700</v>
      </c>
      <c r="G8" s="68">
        <v>1800000</v>
      </c>
      <c r="H8" s="68">
        <v>0</v>
      </c>
      <c r="I8" s="68">
        <v>36413700</v>
      </c>
    </row>
    <row r="9" spans="1:9">
      <c r="A9" s="120"/>
      <c r="B9" s="120"/>
      <c r="C9" s="120"/>
      <c r="D9" s="59"/>
      <c r="E9" s="72" t="s">
        <v>9</v>
      </c>
      <c r="F9" s="68">
        <v>34461480</v>
      </c>
      <c r="G9" s="68">
        <v>400000</v>
      </c>
      <c r="H9" s="68">
        <v>0</v>
      </c>
      <c r="I9" s="68">
        <v>34861480</v>
      </c>
    </row>
    <row r="10" spans="1:9">
      <c r="A10" s="120"/>
      <c r="B10" s="120"/>
      <c r="C10" s="122"/>
      <c r="D10" s="59"/>
      <c r="E10" s="72" t="s">
        <v>10</v>
      </c>
      <c r="F10" s="68">
        <v>152220</v>
      </c>
      <c r="G10" s="68">
        <v>1400000</v>
      </c>
      <c r="H10" s="68">
        <v>0</v>
      </c>
      <c r="I10" s="68">
        <v>1552220</v>
      </c>
    </row>
    <row r="11" spans="1:9">
      <c r="A11" s="117"/>
      <c r="B11" s="117"/>
      <c r="C11" s="118" t="s">
        <v>85</v>
      </c>
      <c r="D11" s="57"/>
      <c r="E11" s="71" t="s">
        <v>8</v>
      </c>
      <c r="F11" s="67">
        <v>24303825</v>
      </c>
      <c r="G11" s="67">
        <v>0</v>
      </c>
      <c r="H11" s="67">
        <v>0</v>
      </c>
      <c r="I11" s="67">
        <v>24303825</v>
      </c>
    </row>
    <row r="12" spans="1:9">
      <c r="A12" s="117"/>
      <c r="B12" s="117"/>
      <c r="C12" s="117"/>
      <c r="D12" s="57"/>
      <c r="E12" s="71" t="s">
        <v>9</v>
      </c>
      <c r="F12" s="67">
        <v>23382609</v>
      </c>
      <c r="G12" s="67">
        <v>0</v>
      </c>
      <c r="H12" s="67">
        <v>0</v>
      </c>
      <c r="I12" s="67">
        <v>23382609</v>
      </c>
    </row>
    <row r="13" spans="1:9">
      <c r="A13" s="117"/>
      <c r="B13" s="117"/>
      <c r="C13" s="119"/>
      <c r="D13" s="57"/>
      <c r="E13" s="71" t="s">
        <v>10</v>
      </c>
      <c r="F13" s="67">
        <v>921216</v>
      </c>
      <c r="G13" s="67">
        <v>0</v>
      </c>
      <c r="H13" s="67">
        <v>0</v>
      </c>
      <c r="I13" s="67">
        <v>921216</v>
      </c>
    </row>
    <row r="14" spans="1:9">
      <c r="A14" s="120"/>
      <c r="B14" s="120"/>
      <c r="C14" s="121" t="s">
        <v>86</v>
      </c>
      <c r="D14" s="59"/>
      <c r="E14" s="72" t="s">
        <v>8</v>
      </c>
      <c r="F14" s="68">
        <v>29654748</v>
      </c>
      <c r="G14" s="68">
        <v>0</v>
      </c>
      <c r="H14" s="68">
        <v>0</v>
      </c>
      <c r="I14" s="68">
        <v>29654748</v>
      </c>
    </row>
    <row r="15" spans="1:9">
      <c r="A15" s="120"/>
      <c r="B15" s="120"/>
      <c r="C15" s="120"/>
      <c r="D15" s="59"/>
      <c r="E15" s="72" t="s">
        <v>9</v>
      </c>
      <c r="F15" s="68">
        <v>28126510</v>
      </c>
      <c r="G15" s="68">
        <v>0</v>
      </c>
      <c r="H15" s="68">
        <v>0</v>
      </c>
      <c r="I15" s="68">
        <v>28126510</v>
      </c>
    </row>
    <row r="16" spans="1:9">
      <c r="A16" s="120"/>
      <c r="B16" s="120"/>
      <c r="C16" s="122"/>
      <c r="D16" s="59"/>
      <c r="E16" s="72" t="s">
        <v>10</v>
      </c>
      <c r="F16" s="68">
        <v>1528238</v>
      </c>
      <c r="G16" s="68">
        <v>0</v>
      </c>
      <c r="H16" s="68">
        <v>0</v>
      </c>
      <c r="I16" s="68">
        <v>1528238</v>
      </c>
    </row>
    <row r="17" spans="1:9">
      <c r="A17" s="117"/>
      <c r="B17" s="117"/>
      <c r="C17" s="118" t="s">
        <v>87</v>
      </c>
      <c r="D17" s="57"/>
      <c r="E17" s="71" t="s">
        <v>8</v>
      </c>
      <c r="F17" s="67">
        <v>1940000</v>
      </c>
      <c r="G17" s="67">
        <v>400000</v>
      </c>
      <c r="H17" s="67">
        <v>0</v>
      </c>
      <c r="I17" s="67">
        <v>2340000</v>
      </c>
    </row>
    <row r="18" spans="1:9">
      <c r="A18" s="117"/>
      <c r="B18" s="117"/>
      <c r="C18" s="117"/>
      <c r="D18" s="57"/>
      <c r="E18" s="71" t="s">
        <v>9</v>
      </c>
      <c r="F18" s="67">
        <v>1923200</v>
      </c>
      <c r="G18" s="67">
        <v>175000</v>
      </c>
      <c r="H18" s="67">
        <v>0</v>
      </c>
      <c r="I18" s="67">
        <v>2098200</v>
      </c>
    </row>
    <row r="19" spans="1:9">
      <c r="A19" s="117"/>
      <c r="B19" s="117"/>
      <c r="C19" s="119"/>
      <c r="D19" s="57"/>
      <c r="E19" s="71" t="s">
        <v>10</v>
      </c>
      <c r="F19" s="67">
        <v>16800</v>
      </c>
      <c r="G19" s="67">
        <v>225000</v>
      </c>
      <c r="H19" s="67">
        <v>0</v>
      </c>
      <c r="I19" s="67">
        <v>241800</v>
      </c>
    </row>
    <row r="20" spans="1:9">
      <c r="A20" s="120"/>
      <c r="B20" s="120" t="s">
        <v>24</v>
      </c>
      <c r="C20" s="121"/>
      <c r="D20" s="59"/>
      <c r="E20" s="72" t="s">
        <v>8</v>
      </c>
      <c r="F20" s="68">
        <v>344845433</v>
      </c>
      <c r="G20" s="68">
        <v>2200000</v>
      </c>
      <c r="H20" s="68">
        <v>0</v>
      </c>
      <c r="I20" s="68">
        <v>347045433</v>
      </c>
    </row>
    <row r="21" spans="1:9">
      <c r="A21" s="120"/>
      <c r="B21" s="120"/>
      <c r="C21" s="120"/>
      <c r="D21" s="59"/>
      <c r="E21" s="72" t="s">
        <v>9</v>
      </c>
      <c r="F21" s="68">
        <v>342226959</v>
      </c>
      <c r="G21" s="68">
        <v>575000</v>
      </c>
      <c r="H21" s="68">
        <v>0</v>
      </c>
      <c r="I21" s="68">
        <v>342801959</v>
      </c>
    </row>
    <row r="22" spans="1:9">
      <c r="A22" s="120"/>
      <c r="B22" s="122"/>
      <c r="C22" s="122"/>
      <c r="D22" s="59"/>
      <c r="E22" s="72" t="s">
        <v>10</v>
      </c>
      <c r="F22" s="68">
        <v>2618474</v>
      </c>
      <c r="G22" s="68">
        <v>1625000</v>
      </c>
      <c r="H22" s="68">
        <v>0</v>
      </c>
      <c r="I22" s="68">
        <v>4243474</v>
      </c>
    </row>
    <row r="23" spans="1:9">
      <c r="A23" s="117"/>
      <c r="B23" s="118"/>
      <c r="C23" s="118" t="s">
        <v>25</v>
      </c>
      <c r="D23" s="57"/>
      <c r="E23" s="71" t="s">
        <v>8</v>
      </c>
      <c r="F23" s="67">
        <v>0</v>
      </c>
      <c r="G23" s="67">
        <v>400000</v>
      </c>
      <c r="H23" s="67">
        <v>0</v>
      </c>
      <c r="I23" s="67">
        <v>400000</v>
      </c>
    </row>
    <row r="24" spans="1:9">
      <c r="A24" s="117"/>
      <c r="B24" s="117"/>
      <c r="C24" s="117"/>
      <c r="D24" s="57"/>
      <c r="E24" s="71" t="s">
        <v>9</v>
      </c>
      <c r="F24" s="67">
        <v>87500</v>
      </c>
      <c r="G24" s="67">
        <v>245000</v>
      </c>
      <c r="H24" s="67">
        <v>0</v>
      </c>
      <c r="I24" s="67">
        <v>332500</v>
      </c>
    </row>
    <row r="25" spans="1:9">
      <c r="A25" s="117"/>
      <c r="B25" s="117"/>
      <c r="C25" s="119"/>
      <c r="D25" s="57"/>
      <c r="E25" s="71" t="s">
        <v>10</v>
      </c>
      <c r="F25" s="67">
        <v>-87500</v>
      </c>
      <c r="G25" s="67">
        <v>155000</v>
      </c>
      <c r="H25" s="67">
        <v>0</v>
      </c>
      <c r="I25" s="67">
        <v>67500</v>
      </c>
    </row>
    <row r="26" spans="1:9">
      <c r="A26" s="120"/>
      <c r="B26" s="120"/>
      <c r="C26" s="121" t="s">
        <v>26</v>
      </c>
      <c r="D26" s="59"/>
      <c r="E26" s="72" t="s">
        <v>8</v>
      </c>
      <c r="F26" s="68">
        <v>0</v>
      </c>
      <c r="G26" s="68">
        <v>1200000</v>
      </c>
      <c r="H26" s="68">
        <v>0</v>
      </c>
      <c r="I26" s="68">
        <v>1200000</v>
      </c>
    </row>
    <row r="27" spans="1:9">
      <c r="A27" s="120"/>
      <c r="B27" s="120"/>
      <c r="C27" s="120"/>
      <c r="D27" s="59"/>
      <c r="E27" s="72" t="s">
        <v>9</v>
      </c>
      <c r="F27" s="68">
        <v>36000</v>
      </c>
      <c r="G27" s="68">
        <v>665600</v>
      </c>
      <c r="H27" s="68">
        <v>0</v>
      </c>
      <c r="I27" s="68">
        <v>701600</v>
      </c>
    </row>
    <row r="28" spans="1:9">
      <c r="A28" s="120"/>
      <c r="B28" s="120"/>
      <c r="C28" s="122"/>
      <c r="D28" s="59"/>
      <c r="E28" s="72" t="s">
        <v>10</v>
      </c>
      <c r="F28" s="68">
        <v>-36000</v>
      </c>
      <c r="G28" s="68">
        <v>534400</v>
      </c>
      <c r="H28" s="68">
        <v>0</v>
      </c>
      <c r="I28" s="68">
        <v>498400</v>
      </c>
    </row>
    <row r="29" spans="1:9">
      <c r="A29" s="117"/>
      <c r="B29" s="117" t="s">
        <v>61</v>
      </c>
      <c r="C29" s="118"/>
      <c r="D29" s="57"/>
      <c r="E29" s="71" t="s">
        <v>8</v>
      </c>
      <c r="F29" s="67">
        <v>0</v>
      </c>
      <c r="G29" s="67">
        <v>1600000</v>
      </c>
      <c r="H29" s="67">
        <v>0</v>
      </c>
      <c r="I29" s="67">
        <v>1600000</v>
      </c>
    </row>
    <row r="30" spans="1:9">
      <c r="A30" s="117"/>
      <c r="B30" s="117"/>
      <c r="C30" s="117"/>
      <c r="D30" s="57"/>
      <c r="E30" s="71" t="s">
        <v>9</v>
      </c>
      <c r="F30" s="67">
        <v>123500</v>
      </c>
      <c r="G30" s="67">
        <v>910600</v>
      </c>
      <c r="H30" s="67">
        <v>0</v>
      </c>
      <c r="I30" s="67">
        <v>1034100</v>
      </c>
    </row>
    <row r="31" spans="1:9">
      <c r="A31" s="117"/>
      <c r="B31" s="119"/>
      <c r="C31" s="119"/>
      <c r="D31" s="57"/>
      <c r="E31" s="71" t="s">
        <v>10</v>
      </c>
      <c r="F31" s="67">
        <v>-123500</v>
      </c>
      <c r="G31" s="67">
        <v>689400</v>
      </c>
      <c r="H31" s="67">
        <v>0</v>
      </c>
      <c r="I31" s="67">
        <v>565900</v>
      </c>
    </row>
    <row r="32" spans="1:9">
      <c r="A32" s="120"/>
      <c r="B32" s="121"/>
      <c r="C32" s="121" t="s">
        <v>27</v>
      </c>
      <c r="D32" s="59"/>
      <c r="E32" s="72" t="s">
        <v>8</v>
      </c>
      <c r="F32" s="68">
        <v>0</v>
      </c>
      <c r="G32" s="68">
        <v>50000</v>
      </c>
      <c r="H32" s="68">
        <v>0</v>
      </c>
      <c r="I32" s="68">
        <v>50000</v>
      </c>
    </row>
    <row r="33" spans="1:9">
      <c r="A33" s="120"/>
      <c r="B33" s="120"/>
      <c r="C33" s="120"/>
      <c r="D33" s="59"/>
      <c r="E33" s="72" t="s">
        <v>9</v>
      </c>
      <c r="F33" s="68">
        <v>0</v>
      </c>
      <c r="G33" s="68">
        <v>0</v>
      </c>
      <c r="H33" s="68">
        <v>0</v>
      </c>
      <c r="I33" s="68">
        <v>0</v>
      </c>
    </row>
    <row r="34" spans="1:9">
      <c r="A34" s="120"/>
      <c r="B34" s="120"/>
      <c r="C34" s="122"/>
      <c r="D34" s="59"/>
      <c r="E34" s="72" t="s">
        <v>10</v>
      </c>
      <c r="F34" s="68">
        <v>0</v>
      </c>
      <c r="G34" s="68">
        <v>50000</v>
      </c>
      <c r="H34" s="68">
        <v>0</v>
      </c>
      <c r="I34" s="68">
        <v>50000</v>
      </c>
    </row>
    <row r="35" spans="1:9">
      <c r="A35" s="117"/>
      <c r="B35" s="117"/>
      <c r="C35" s="118" t="s">
        <v>28</v>
      </c>
      <c r="D35" s="57"/>
      <c r="E35" s="71" t="s">
        <v>8</v>
      </c>
      <c r="F35" s="67">
        <v>3891207</v>
      </c>
      <c r="G35" s="67">
        <v>15067993</v>
      </c>
      <c r="H35" s="67">
        <v>0</v>
      </c>
      <c r="I35" s="67">
        <v>18959200</v>
      </c>
    </row>
    <row r="36" spans="1:9">
      <c r="A36" s="117"/>
      <c r="B36" s="117"/>
      <c r="C36" s="117"/>
      <c r="D36" s="57"/>
      <c r="E36" s="71" t="s">
        <v>9</v>
      </c>
      <c r="F36" s="67">
        <v>2703340</v>
      </c>
      <c r="G36" s="67">
        <v>13815258</v>
      </c>
      <c r="H36" s="67">
        <v>0</v>
      </c>
      <c r="I36" s="67">
        <v>16518598</v>
      </c>
    </row>
    <row r="37" spans="1:9">
      <c r="A37" s="117"/>
      <c r="B37" s="117"/>
      <c r="C37" s="119"/>
      <c r="D37" s="57"/>
      <c r="E37" s="71" t="s">
        <v>10</v>
      </c>
      <c r="F37" s="67">
        <v>1187867</v>
      </c>
      <c r="G37" s="67">
        <v>1252735</v>
      </c>
      <c r="H37" s="67">
        <v>0</v>
      </c>
      <c r="I37" s="67">
        <v>2440602</v>
      </c>
    </row>
    <row r="38" spans="1:9">
      <c r="A38" s="120"/>
      <c r="B38" s="120"/>
      <c r="C38" s="121" t="s">
        <v>29</v>
      </c>
      <c r="D38" s="59"/>
      <c r="E38" s="72" t="s">
        <v>8</v>
      </c>
      <c r="F38" s="68">
        <v>1340000</v>
      </c>
      <c r="G38" s="68">
        <v>5050000</v>
      </c>
      <c r="H38" s="68">
        <v>450000</v>
      </c>
      <c r="I38" s="68">
        <v>6840000</v>
      </c>
    </row>
    <row r="39" spans="1:9">
      <c r="A39" s="120"/>
      <c r="B39" s="120"/>
      <c r="C39" s="120"/>
      <c r="D39" s="59"/>
      <c r="E39" s="72" t="s">
        <v>9</v>
      </c>
      <c r="F39" s="68">
        <v>2577730</v>
      </c>
      <c r="G39" s="68">
        <v>3158480</v>
      </c>
      <c r="H39" s="68">
        <v>450000</v>
      </c>
      <c r="I39" s="68">
        <v>6186210</v>
      </c>
    </row>
    <row r="40" spans="1:9">
      <c r="A40" s="120"/>
      <c r="B40" s="120"/>
      <c r="C40" s="122"/>
      <c r="D40" s="59"/>
      <c r="E40" s="72" t="s">
        <v>10</v>
      </c>
      <c r="F40" s="68">
        <v>-1237730</v>
      </c>
      <c r="G40" s="68">
        <v>1891520</v>
      </c>
      <c r="H40" s="68">
        <v>0</v>
      </c>
      <c r="I40" s="68">
        <v>653790</v>
      </c>
    </row>
    <row r="41" spans="1:9">
      <c r="A41" s="117"/>
      <c r="B41" s="117"/>
      <c r="C41" s="118" t="s">
        <v>30</v>
      </c>
      <c r="D41" s="57"/>
      <c r="E41" s="71" t="s">
        <v>8</v>
      </c>
      <c r="F41" s="67">
        <v>1000000</v>
      </c>
      <c r="G41" s="67">
        <v>4540000</v>
      </c>
      <c r="H41" s="67">
        <v>0</v>
      </c>
      <c r="I41" s="67">
        <v>5540000</v>
      </c>
    </row>
    <row r="42" spans="1:9">
      <c r="A42" s="117"/>
      <c r="B42" s="117"/>
      <c r="C42" s="117"/>
      <c r="D42" s="57"/>
      <c r="E42" s="71" t="s">
        <v>9</v>
      </c>
      <c r="F42" s="67">
        <v>842790</v>
      </c>
      <c r="G42" s="67">
        <v>4027950</v>
      </c>
      <c r="H42" s="67">
        <v>0</v>
      </c>
      <c r="I42" s="67">
        <v>4870740</v>
      </c>
    </row>
    <row r="43" spans="1:9">
      <c r="A43" s="117"/>
      <c r="B43" s="117"/>
      <c r="C43" s="119"/>
      <c r="D43" s="57"/>
      <c r="E43" s="71" t="s">
        <v>10</v>
      </c>
      <c r="F43" s="67">
        <v>157210</v>
      </c>
      <c r="G43" s="67">
        <v>512050</v>
      </c>
      <c r="H43" s="67">
        <v>0</v>
      </c>
      <c r="I43" s="67">
        <v>669260</v>
      </c>
    </row>
    <row r="44" spans="1:9">
      <c r="A44" s="120"/>
      <c r="B44" s="120"/>
      <c r="C44" s="121" t="s">
        <v>88</v>
      </c>
      <c r="D44" s="59"/>
      <c r="E44" s="72" t="s">
        <v>8</v>
      </c>
      <c r="F44" s="68">
        <v>4600000</v>
      </c>
      <c r="G44" s="68">
        <v>6200000</v>
      </c>
      <c r="H44" s="68">
        <v>0</v>
      </c>
      <c r="I44" s="68">
        <v>10800000</v>
      </c>
    </row>
    <row r="45" spans="1:9">
      <c r="A45" s="120"/>
      <c r="B45" s="120"/>
      <c r="C45" s="120"/>
      <c r="D45" s="59"/>
      <c r="E45" s="72" t="s">
        <v>9</v>
      </c>
      <c r="F45" s="68">
        <v>3851389</v>
      </c>
      <c r="G45" s="68">
        <v>4430251</v>
      </c>
      <c r="H45" s="68">
        <v>0</v>
      </c>
      <c r="I45" s="68">
        <v>8281640</v>
      </c>
    </row>
    <row r="46" spans="1:9">
      <c r="A46" s="120"/>
      <c r="B46" s="120"/>
      <c r="C46" s="122"/>
      <c r="D46" s="59"/>
      <c r="E46" s="72" t="s">
        <v>10</v>
      </c>
      <c r="F46" s="68">
        <v>748611</v>
      </c>
      <c r="G46" s="68">
        <v>1769749</v>
      </c>
      <c r="H46" s="68">
        <v>0</v>
      </c>
      <c r="I46" s="68">
        <v>2518360</v>
      </c>
    </row>
    <row r="47" spans="1:9">
      <c r="A47" s="117"/>
      <c r="B47" s="117"/>
      <c r="C47" s="118" t="s">
        <v>89</v>
      </c>
      <c r="D47" s="57"/>
      <c r="E47" s="71" t="s">
        <v>8</v>
      </c>
      <c r="F47" s="67">
        <v>0</v>
      </c>
      <c r="G47" s="67">
        <v>8100000</v>
      </c>
      <c r="H47" s="67">
        <v>0</v>
      </c>
      <c r="I47" s="67">
        <v>8100000</v>
      </c>
    </row>
    <row r="48" spans="1:9">
      <c r="A48" s="117"/>
      <c r="B48" s="117"/>
      <c r="C48" s="117"/>
      <c r="D48" s="57"/>
      <c r="E48" s="71" t="s">
        <v>9</v>
      </c>
      <c r="F48" s="67">
        <v>88000</v>
      </c>
      <c r="G48" s="67">
        <v>6013420</v>
      </c>
      <c r="H48" s="67">
        <v>0</v>
      </c>
      <c r="I48" s="67">
        <v>6101420</v>
      </c>
    </row>
    <row r="49" spans="1:9">
      <c r="A49" s="117"/>
      <c r="B49" s="117"/>
      <c r="C49" s="119"/>
      <c r="D49" s="57"/>
      <c r="E49" s="71" t="s">
        <v>10</v>
      </c>
      <c r="F49" s="67">
        <v>-88000</v>
      </c>
      <c r="G49" s="67">
        <v>2086580</v>
      </c>
      <c r="H49" s="67">
        <v>0</v>
      </c>
      <c r="I49" s="67">
        <v>1998580</v>
      </c>
    </row>
    <row r="50" spans="1:9">
      <c r="A50" s="120"/>
      <c r="B50" s="120" t="s">
        <v>31</v>
      </c>
      <c r="C50" s="121"/>
      <c r="D50" s="59"/>
      <c r="E50" s="72" t="s">
        <v>8</v>
      </c>
      <c r="F50" s="68">
        <v>10831207</v>
      </c>
      <c r="G50" s="68">
        <v>39007993</v>
      </c>
      <c r="H50" s="68">
        <v>450000</v>
      </c>
      <c r="I50" s="68">
        <v>50289200</v>
      </c>
    </row>
    <row r="51" spans="1:9">
      <c r="A51" s="120"/>
      <c r="B51" s="120"/>
      <c r="C51" s="120"/>
      <c r="D51" s="59"/>
      <c r="E51" s="72" t="s">
        <v>9</v>
      </c>
      <c r="F51" s="68">
        <v>10063249</v>
      </c>
      <c r="G51" s="68">
        <v>31445359</v>
      </c>
      <c r="H51" s="68">
        <v>450000</v>
      </c>
      <c r="I51" s="68">
        <v>41958608</v>
      </c>
    </row>
    <row r="52" spans="1:9">
      <c r="A52" s="123"/>
      <c r="B52" s="122"/>
      <c r="C52" s="122"/>
      <c r="D52" s="59"/>
      <c r="E52" s="72" t="s">
        <v>10</v>
      </c>
      <c r="F52" s="68">
        <v>767958</v>
      </c>
      <c r="G52" s="68">
        <v>7562634</v>
      </c>
      <c r="H52" s="68">
        <v>0</v>
      </c>
      <c r="I52" s="68">
        <v>8330592</v>
      </c>
    </row>
    <row r="53" spans="1:9">
      <c r="A53" s="117" t="s">
        <v>32</v>
      </c>
      <c r="B53" s="118"/>
      <c r="C53" s="118"/>
      <c r="D53" s="57"/>
      <c r="E53" s="71" t="s">
        <v>8</v>
      </c>
      <c r="F53" s="67">
        <v>355676640</v>
      </c>
      <c r="G53" s="67">
        <v>42807993</v>
      </c>
      <c r="H53" s="67">
        <v>450000</v>
      </c>
      <c r="I53" s="67">
        <v>398934633</v>
      </c>
    </row>
    <row r="54" spans="1:9">
      <c r="A54" s="117"/>
      <c r="B54" s="117"/>
      <c r="C54" s="117"/>
      <c r="D54" s="57"/>
      <c r="E54" s="71" t="s">
        <v>9</v>
      </c>
      <c r="F54" s="67">
        <v>352413708</v>
      </c>
      <c r="G54" s="67">
        <v>32930959</v>
      </c>
      <c r="H54" s="67">
        <v>450000</v>
      </c>
      <c r="I54" s="67">
        <v>385794667</v>
      </c>
    </row>
    <row r="55" spans="1:9">
      <c r="A55" s="119"/>
      <c r="B55" s="119"/>
      <c r="C55" s="119"/>
      <c r="D55" s="57"/>
      <c r="E55" s="71" t="s">
        <v>10</v>
      </c>
      <c r="F55" s="67">
        <v>3262932</v>
      </c>
      <c r="G55" s="67">
        <v>9877034</v>
      </c>
      <c r="H55" s="67">
        <v>0</v>
      </c>
      <c r="I55" s="67">
        <v>13139966</v>
      </c>
    </row>
    <row r="56" spans="1:9">
      <c r="A56" s="121"/>
      <c r="B56" s="121"/>
      <c r="C56" s="121" t="s">
        <v>34</v>
      </c>
      <c r="D56" s="59"/>
      <c r="E56" s="72" t="s">
        <v>8</v>
      </c>
      <c r="F56" s="68">
        <v>0</v>
      </c>
      <c r="G56" s="68">
        <v>4609996</v>
      </c>
      <c r="H56" s="68">
        <v>0</v>
      </c>
      <c r="I56" s="68">
        <v>4609996</v>
      </c>
    </row>
    <row r="57" spans="1:9">
      <c r="A57" s="120"/>
      <c r="B57" s="120"/>
      <c r="C57" s="120"/>
      <c r="D57" s="59"/>
      <c r="E57" s="72" t="s">
        <v>9</v>
      </c>
      <c r="F57" s="68">
        <v>0</v>
      </c>
      <c r="G57" s="68">
        <v>4034836</v>
      </c>
      <c r="H57" s="68">
        <v>0</v>
      </c>
      <c r="I57" s="68">
        <v>4034836</v>
      </c>
    </row>
    <row r="58" spans="1:9">
      <c r="A58" s="120"/>
      <c r="B58" s="120"/>
      <c r="C58" s="122"/>
      <c r="D58" s="59"/>
      <c r="E58" s="72" t="s">
        <v>10</v>
      </c>
      <c r="F58" s="68">
        <v>0</v>
      </c>
      <c r="G58" s="68">
        <v>575160</v>
      </c>
      <c r="H58" s="68">
        <v>0</v>
      </c>
      <c r="I58" s="68">
        <v>575160</v>
      </c>
    </row>
    <row r="59" spans="1:9">
      <c r="A59" s="117"/>
      <c r="B59" s="117"/>
      <c r="C59" s="118" t="s">
        <v>90</v>
      </c>
      <c r="D59" s="57"/>
      <c r="E59" s="71" t="s">
        <v>8</v>
      </c>
      <c r="F59" s="67">
        <v>0</v>
      </c>
      <c r="G59" s="67">
        <v>1700000</v>
      </c>
      <c r="H59" s="67">
        <v>0</v>
      </c>
      <c r="I59" s="67">
        <v>1700000</v>
      </c>
    </row>
    <row r="60" spans="1:9">
      <c r="A60" s="117"/>
      <c r="B60" s="117"/>
      <c r="C60" s="117"/>
      <c r="D60" s="57"/>
      <c r="E60" s="71" t="s">
        <v>9</v>
      </c>
      <c r="F60" s="67">
        <v>0</v>
      </c>
      <c r="G60" s="67">
        <v>770000</v>
      </c>
      <c r="H60" s="67">
        <v>0</v>
      </c>
      <c r="I60" s="67">
        <v>770000</v>
      </c>
    </row>
    <row r="61" spans="1:9">
      <c r="A61" s="117"/>
      <c r="B61" s="117"/>
      <c r="C61" s="119"/>
      <c r="D61" s="57"/>
      <c r="E61" s="71" t="s">
        <v>10</v>
      </c>
      <c r="F61" s="67">
        <v>0</v>
      </c>
      <c r="G61" s="67">
        <v>930000</v>
      </c>
      <c r="H61" s="67">
        <v>0</v>
      </c>
      <c r="I61" s="67">
        <v>930000</v>
      </c>
    </row>
    <row r="62" spans="1:9">
      <c r="A62" s="120"/>
      <c r="B62" s="120" t="s">
        <v>33</v>
      </c>
      <c r="C62" s="121"/>
      <c r="D62" s="59"/>
      <c r="E62" s="72" t="s">
        <v>8</v>
      </c>
      <c r="F62" s="68">
        <v>0</v>
      </c>
      <c r="G62" s="68">
        <v>6309996</v>
      </c>
      <c r="H62" s="68">
        <v>0</v>
      </c>
      <c r="I62" s="68">
        <v>6309996</v>
      </c>
    </row>
    <row r="63" spans="1:9">
      <c r="A63" s="120"/>
      <c r="B63" s="120"/>
      <c r="C63" s="120"/>
      <c r="D63" s="59"/>
      <c r="E63" s="72" t="s">
        <v>9</v>
      </c>
      <c r="F63" s="68">
        <v>0</v>
      </c>
      <c r="G63" s="68">
        <v>4804836</v>
      </c>
      <c r="H63" s="68">
        <v>0</v>
      </c>
      <c r="I63" s="68">
        <v>4804836</v>
      </c>
    </row>
    <row r="64" spans="1:9">
      <c r="A64" s="120"/>
      <c r="B64" s="122"/>
      <c r="C64" s="122"/>
      <c r="D64" s="59"/>
      <c r="E64" s="72" t="s">
        <v>10</v>
      </c>
      <c r="F64" s="68">
        <v>0</v>
      </c>
      <c r="G64" s="68">
        <v>1505160</v>
      </c>
      <c r="H64" s="68">
        <v>0</v>
      </c>
      <c r="I64" s="68">
        <v>1505160</v>
      </c>
    </row>
    <row r="65" spans="1:9">
      <c r="A65" s="117" t="s">
        <v>35</v>
      </c>
      <c r="B65" s="118"/>
      <c r="C65" s="118"/>
      <c r="D65" s="57"/>
      <c r="E65" s="71" t="s">
        <v>8</v>
      </c>
      <c r="F65" s="67">
        <v>0</v>
      </c>
      <c r="G65" s="67">
        <v>6309996</v>
      </c>
      <c r="H65" s="67">
        <v>0</v>
      </c>
      <c r="I65" s="67">
        <v>6309996</v>
      </c>
    </row>
    <row r="66" spans="1:9">
      <c r="A66" s="117"/>
      <c r="B66" s="117"/>
      <c r="C66" s="117"/>
      <c r="D66" s="57"/>
      <c r="E66" s="71" t="s">
        <v>9</v>
      </c>
      <c r="F66" s="67">
        <v>0</v>
      </c>
      <c r="G66" s="67">
        <v>4804836</v>
      </c>
      <c r="H66" s="67">
        <v>0</v>
      </c>
      <c r="I66" s="67">
        <v>4804836</v>
      </c>
    </row>
    <row r="67" spans="1:9">
      <c r="A67" s="119"/>
      <c r="B67" s="119"/>
      <c r="C67" s="119"/>
      <c r="D67" s="57"/>
      <c r="E67" s="71" t="s">
        <v>10</v>
      </c>
      <c r="F67" s="67">
        <v>0</v>
      </c>
      <c r="G67" s="67">
        <v>1505160</v>
      </c>
      <c r="H67" s="67">
        <v>0</v>
      </c>
      <c r="I67" s="67">
        <v>1505160</v>
      </c>
    </row>
    <row r="68" spans="1:9">
      <c r="A68" s="121"/>
      <c r="B68" s="121"/>
      <c r="C68" s="121" t="s">
        <v>91</v>
      </c>
      <c r="D68" s="59"/>
      <c r="E68" s="72" t="s">
        <v>8</v>
      </c>
      <c r="F68" s="68">
        <v>6800000</v>
      </c>
      <c r="G68" s="68">
        <v>20000000</v>
      </c>
      <c r="H68" s="68">
        <v>0</v>
      </c>
      <c r="I68" s="68">
        <v>26800000</v>
      </c>
    </row>
    <row r="69" spans="1:9">
      <c r="A69" s="120"/>
      <c r="B69" s="120"/>
      <c r="C69" s="120"/>
      <c r="D69" s="59"/>
      <c r="E69" s="72" t="s">
        <v>9</v>
      </c>
      <c r="F69" s="68">
        <v>9128440</v>
      </c>
      <c r="G69" s="68">
        <v>12956190</v>
      </c>
      <c r="H69" s="68">
        <v>0</v>
      </c>
      <c r="I69" s="68">
        <v>22084630</v>
      </c>
    </row>
    <row r="70" spans="1:9">
      <c r="A70" s="120"/>
      <c r="B70" s="120"/>
      <c r="C70" s="122"/>
      <c r="D70" s="59"/>
      <c r="E70" s="72" t="s">
        <v>10</v>
      </c>
      <c r="F70" s="68">
        <v>-2328440</v>
      </c>
      <c r="G70" s="68">
        <v>7043810</v>
      </c>
      <c r="H70" s="68">
        <v>0</v>
      </c>
      <c r="I70" s="68">
        <v>4715370</v>
      </c>
    </row>
    <row r="71" spans="1:9">
      <c r="A71" s="117"/>
      <c r="B71" s="117"/>
      <c r="C71" s="118" t="s">
        <v>92</v>
      </c>
      <c r="D71" s="57"/>
      <c r="E71" s="71" t="s">
        <v>8</v>
      </c>
      <c r="F71" s="67">
        <v>0</v>
      </c>
      <c r="G71" s="67">
        <v>200000</v>
      </c>
      <c r="H71" s="67">
        <v>0</v>
      </c>
      <c r="I71" s="67">
        <v>200000</v>
      </c>
    </row>
    <row r="72" spans="1:9">
      <c r="A72" s="117"/>
      <c r="B72" s="117"/>
      <c r="C72" s="117"/>
      <c r="D72" s="57"/>
      <c r="E72" s="71" t="s">
        <v>9</v>
      </c>
      <c r="F72" s="67">
        <v>0</v>
      </c>
      <c r="G72" s="67">
        <v>89160</v>
      </c>
      <c r="H72" s="67">
        <v>0</v>
      </c>
      <c r="I72" s="67">
        <v>89160</v>
      </c>
    </row>
    <row r="73" spans="1:9">
      <c r="A73" s="117"/>
      <c r="B73" s="117"/>
      <c r="C73" s="119"/>
      <c r="D73" s="57"/>
      <c r="E73" s="71" t="s">
        <v>10</v>
      </c>
      <c r="F73" s="67">
        <v>0</v>
      </c>
      <c r="G73" s="67">
        <v>110840</v>
      </c>
      <c r="H73" s="67">
        <v>0</v>
      </c>
      <c r="I73" s="67">
        <v>110840</v>
      </c>
    </row>
    <row r="74" spans="1:9">
      <c r="A74" s="120"/>
      <c r="B74" s="120" t="s">
        <v>31</v>
      </c>
      <c r="C74" s="121"/>
      <c r="D74" s="59"/>
      <c r="E74" s="72" t="s">
        <v>8</v>
      </c>
      <c r="F74" s="68">
        <v>6800000</v>
      </c>
      <c r="G74" s="68">
        <v>20200000</v>
      </c>
      <c r="H74" s="68">
        <v>0</v>
      </c>
      <c r="I74" s="68">
        <v>27000000</v>
      </c>
    </row>
    <row r="75" spans="1:9">
      <c r="A75" s="120"/>
      <c r="B75" s="120"/>
      <c r="C75" s="120"/>
      <c r="D75" s="59"/>
      <c r="E75" s="72" t="s">
        <v>9</v>
      </c>
      <c r="F75" s="68">
        <v>9128440</v>
      </c>
      <c r="G75" s="68">
        <v>13045350</v>
      </c>
      <c r="H75" s="68">
        <v>0</v>
      </c>
      <c r="I75" s="68">
        <v>22173790</v>
      </c>
    </row>
    <row r="76" spans="1:9">
      <c r="A76" s="120"/>
      <c r="B76" s="122"/>
      <c r="C76" s="122"/>
      <c r="D76" s="59"/>
      <c r="E76" s="72" t="s">
        <v>10</v>
      </c>
      <c r="F76" s="68">
        <v>-2328440</v>
      </c>
      <c r="G76" s="68">
        <v>7154650</v>
      </c>
      <c r="H76" s="68">
        <v>0</v>
      </c>
      <c r="I76" s="68">
        <v>4826210</v>
      </c>
    </row>
    <row r="77" spans="1:9">
      <c r="A77" s="117"/>
      <c r="B77" s="118"/>
      <c r="C77" s="118" t="s">
        <v>93</v>
      </c>
      <c r="D77" s="57"/>
      <c r="E77" s="71" t="s">
        <v>8</v>
      </c>
      <c r="F77" s="67">
        <v>0</v>
      </c>
      <c r="G77" s="67">
        <v>200000</v>
      </c>
      <c r="H77" s="67">
        <v>0</v>
      </c>
      <c r="I77" s="67">
        <v>200000</v>
      </c>
    </row>
    <row r="78" spans="1:9">
      <c r="A78" s="117"/>
      <c r="B78" s="117"/>
      <c r="C78" s="117"/>
      <c r="D78" s="57"/>
      <c r="E78" s="71" t="s">
        <v>9</v>
      </c>
      <c r="F78" s="67">
        <v>84230</v>
      </c>
      <c r="G78" s="67">
        <v>0</v>
      </c>
      <c r="H78" s="67">
        <v>0</v>
      </c>
      <c r="I78" s="67">
        <v>84230</v>
      </c>
    </row>
    <row r="79" spans="1:9">
      <c r="A79" s="117"/>
      <c r="B79" s="117"/>
      <c r="C79" s="119"/>
      <c r="D79" s="57"/>
      <c r="E79" s="71" t="s">
        <v>10</v>
      </c>
      <c r="F79" s="67">
        <v>-84230</v>
      </c>
      <c r="G79" s="67">
        <v>200000</v>
      </c>
      <c r="H79" s="67">
        <v>0</v>
      </c>
      <c r="I79" s="67">
        <v>115770</v>
      </c>
    </row>
    <row r="80" spans="1:9">
      <c r="A80" s="120"/>
      <c r="B80" s="120"/>
      <c r="C80" s="121" t="s">
        <v>94</v>
      </c>
      <c r="D80" s="59"/>
      <c r="E80" s="72" t="s">
        <v>8</v>
      </c>
      <c r="F80" s="68">
        <v>200000</v>
      </c>
      <c r="G80" s="68">
        <v>400000</v>
      </c>
      <c r="H80" s="68">
        <v>0</v>
      </c>
      <c r="I80" s="68">
        <v>600000</v>
      </c>
    </row>
    <row r="81" spans="1:9">
      <c r="A81" s="120"/>
      <c r="B81" s="120"/>
      <c r="C81" s="120"/>
      <c r="D81" s="59"/>
      <c r="E81" s="72" t="s">
        <v>9</v>
      </c>
      <c r="F81" s="68">
        <v>159750</v>
      </c>
      <c r="G81" s="68">
        <v>315700</v>
      </c>
      <c r="H81" s="68">
        <v>0</v>
      </c>
      <c r="I81" s="68">
        <v>475450</v>
      </c>
    </row>
    <row r="82" spans="1:9">
      <c r="A82" s="120"/>
      <c r="B82" s="120"/>
      <c r="C82" s="122"/>
      <c r="D82" s="59"/>
      <c r="E82" s="72" t="s">
        <v>10</v>
      </c>
      <c r="F82" s="68">
        <v>40250</v>
      </c>
      <c r="G82" s="68">
        <v>84300</v>
      </c>
      <c r="H82" s="68">
        <v>0</v>
      </c>
      <c r="I82" s="68">
        <v>124550</v>
      </c>
    </row>
    <row r="83" spans="1:9">
      <c r="A83" s="117"/>
      <c r="B83" s="117"/>
      <c r="C83" s="118" t="s">
        <v>95</v>
      </c>
      <c r="D83" s="57"/>
      <c r="E83" s="71" t="s">
        <v>8</v>
      </c>
      <c r="F83" s="67">
        <v>1510000</v>
      </c>
      <c r="G83" s="67">
        <v>1500000</v>
      </c>
      <c r="H83" s="67">
        <v>0</v>
      </c>
      <c r="I83" s="67">
        <v>3010000</v>
      </c>
    </row>
    <row r="84" spans="1:9">
      <c r="A84" s="117"/>
      <c r="B84" s="117"/>
      <c r="C84" s="117"/>
      <c r="D84" s="57"/>
      <c r="E84" s="71" t="s">
        <v>9</v>
      </c>
      <c r="F84" s="67">
        <v>1096380</v>
      </c>
      <c r="G84" s="67">
        <v>417860</v>
      </c>
      <c r="H84" s="67">
        <v>0</v>
      </c>
      <c r="I84" s="67">
        <v>1514240</v>
      </c>
    </row>
    <row r="85" spans="1:9">
      <c r="A85" s="117"/>
      <c r="B85" s="117"/>
      <c r="C85" s="119"/>
      <c r="D85" s="57"/>
      <c r="E85" s="71" t="s">
        <v>10</v>
      </c>
      <c r="F85" s="67">
        <v>413620</v>
      </c>
      <c r="G85" s="67">
        <v>1082140</v>
      </c>
      <c r="H85" s="67">
        <v>0</v>
      </c>
      <c r="I85" s="67">
        <v>1495760</v>
      </c>
    </row>
    <row r="86" spans="1:9">
      <c r="A86" s="120"/>
      <c r="B86" s="120"/>
      <c r="C86" s="121" t="s">
        <v>96</v>
      </c>
      <c r="D86" s="59"/>
      <c r="E86" s="72" t="s">
        <v>8</v>
      </c>
      <c r="F86" s="68">
        <v>520000</v>
      </c>
      <c r="G86" s="68">
        <v>400000</v>
      </c>
      <c r="H86" s="68">
        <v>0</v>
      </c>
      <c r="I86" s="68">
        <v>920000</v>
      </c>
    </row>
    <row r="87" spans="1:9">
      <c r="A87" s="120"/>
      <c r="B87" s="120"/>
      <c r="C87" s="120"/>
      <c r="D87" s="59"/>
      <c r="E87" s="72" t="s">
        <v>9</v>
      </c>
      <c r="F87" s="68">
        <v>341000</v>
      </c>
      <c r="G87" s="68">
        <v>303020</v>
      </c>
      <c r="H87" s="68">
        <v>0</v>
      </c>
      <c r="I87" s="68">
        <v>644020</v>
      </c>
    </row>
    <row r="88" spans="1:9">
      <c r="A88" s="120"/>
      <c r="B88" s="120"/>
      <c r="C88" s="122"/>
      <c r="D88" s="59"/>
      <c r="E88" s="72" t="s">
        <v>10</v>
      </c>
      <c r="F88" s="68">
        <v>179000</v>
      </c>
      <c r="G88" s="68">
        <v>96980</v>
      </c>
      <c r="H88" s="68">
        <v>0</v>
      </c>
      <c r="I88" s="68">
        <v>275980</v>
      </c>
    </row>
    <row r="89" spans="1:9">
      <c r="A89" s="117"/>
      <c r="B89" s="117"/>
      <c r="C89" s="118" t="s">
        <v>97</v>
      </c>
      <c r="D89" s="57"/>
      <c r="E89" s="71" t="s">
        <v>8</v>
      </c>
      <c r="F89" s="67">
        <v>1620000</v>
      </c>
      <c r="G89" s="67">
        <v>3590000</v>
      </c>
      <c r="H89" s="67">
        <v>0</v>
      </c>
      <c r="I89" s="67">
        <v>5210000</v>
      </c>
    </row>
    <row r="90" spans="1:9">
      <c r="A90" s="117"/>
      <c r="B90" s="117"/>
      <c r="C90" s="117"/>
      <c r="D90" s="57"/>
      <c r="E90" s="71" t="s">
        <v>9</v>
      </c>
      <c r="F90" s="67">
        <v>1681000</v>
      </c>
      <c r="G90" s="67">
        <v>1485790</v>
      </c>
      <c r="H90" s="67">
        <v>0</v>
      </c>
      <c r="I90" s="67">
        <v>3166790</v>
      </c>
    </row>
    <row r="91" spans="1:9">
      <c r="A91" s="117"/>
      <c r="B91" s="117"/>
      <c r="C91" s="119"/>
      <c r="D91" s="57"/>
      <c r="E91" s="71" t="s">
        <v>10</v>
      </c>
      <c r="F91" s="67">
        <v>-61000</v>
      </c>
      <c r="G91" s="67">
        <v>2104210</v>
      </c>
      <c r="H91" s="67">
        <v>0</v>
      </c>
      <c r="I91" s="67">
        <v>2043210</v>
      </c>
    </row>
    <row r="92" spans="1:9">
      <c r="A92" s="120"/>
      <c r="B92" s="120"/>
      <c r="C92" s="121" t="s">
        <v>98</v>
      </c>
      <c r="D92" s="59"/>
      <c r="E92" s="72" t="s">
        <v>8</v>
      </c>
      <c r="F92" s="68">
        <v>0</v>
      </c>
      <c r="G92" s="68">
        <v>1200000</v>
      </c>
      <c r="H92" s="68">
        <v>0</v>
      </c>
      <c r="I92" s="68">
        <v>1200000</v>
      </c>
    </row>
    <row r="93" spans="1:9">
      <c r="A93" s="120"/>
      <c r="B93" s="120"/>
      <c r="C93" s="120"/>
      <c r="D93" s="59"/>
      <c r="E93" s="72" t="s">
        <v>9</v>
      </c>
      <c r="F93" s="68">
        <v>602590</v>
      </c>
      <c r="G93" s="68">
        <v>311260</v>
      </c>
      <c r="H93" s="68">
        <v>0</v>
      </c>
      <c r="I93" s="68">
        <v>913850</v>
      </c>
    </row>
    <row r="94" spans="1:9">
      <c r="A94" s="120"/>
      <c r="B94" s="120"/>
      <c r="C94" s="122"/>
      <c r="D94" s="59"/>
      <c r="E94" s="72" t="s">
        <v>10</v>
      </c>
      <c r="F94" s="68">
        <v>-602590</v>
      </c>
      <c r="G94" s="68">
        <v>888740</v>
      </c>
      <c r="H94" s="68">
        <v>0</v>
      </c>
      <c r="I94" s="68">
        <v>286150</v>
      </c>
    </row>
    <row r="95" spans="1:9">
      <c r="A95" s="117"/>
      <c r="B95" s="117" t="s">
        <v>36</v>
      </c>
      <c r="C95" s="118"/>
      <c r="D95" s="57"/>
      <c r="E95" s="71" t="s">
        <v>8</v>
      </c>
      <c r="F95" s="67">
        <v>3850000</v>
      </c>
      <c r="G95" s="67">
        <v>7290000</v>
      </c>
      <c r="H95" s="67">
        <v>0</v>
      </c>
      <c r="I95" s="67">
        <v>11140000</v>
      </c>
    </row>
    <row r="96" spans="1:9">
      <c r="A96" s="117"/>
      <c r="B96" s="117"/>
      <c r="C96" s="117"/>
      <c r="D96" s="57"/>
      <c r="E96" s="71" t="s">
        <v>9</v>
      </c>
      <c r="F96" s="67">
        <v>3964950</v>
      </c>
      <c r="G96" s="67">
        <v>2833630</v>
      </c>
      <c r="H96" s="67">
        <v>0</v>
      </c>
      <c r="I96" s="67">
        <v>6798580</v>
      </c>
    </row>
    <row r="97" spans="1:9">
      <c r="A97" s="124"/>
      <c r="B97" s="119"/>
      <c r="C97" s="119"/>
      <c r="D97" s="57"/>
      <c r="E97" s="71" t="s">
        <v>10</v>
      </c>
      <c r="F97" s="67">
        <v>-114950</v>
      </c>
      <c r="G97" s="67">
        <v>4456370</v>
      </c>
      <c r="H97" s="67">
        <v>0</v>
      </c>
      <c r="I97" s="67">
        <v>4341420</v>
      </c>
    </row>
    <row r="98" spans="1:9">
      <c r="A98" s="120"/>
      <c r="B98" s="121"/>
      <c r="C98" s="121" t="s">
        <v>99</v>
      </c>
      <c r="D98" s="59"/>
      <c r="E98" s="72" t="s">
        <v>8</v>
      </c>
      <c r="F98" s="68">
        <v>1000000</v>
      </c>
      <c r="G98" s="68">
        <v>2415261</v>
      </c>
      <c r="H98" s="68">
        <v>1784739</v>
      </c>
      <c r="I98" s="68">
        <v>5200000</v>
      </c>
    </row>
    <row r="99" spans="1:9">
      <c r="A99" s="120"/>
      <c r="B99" s="120"/>
      <c r="C99" s="120"/>
      <c r="D99" s="59"/>
      <c r="E99" s="72" t="s">
        <v>9</v>
      </c>
      <c r="F99" s="68">
        <v>761861</v>
      </c>
      <c r="G99" s="68">
        <v>1627680</v>
      </c>
      <c r="H99" s="68">
        <v>968739</v>
      </c>
      <c r="I99" s="68">
        <v>3358280</v>
      </c>
    </row>
    <row r="100" spans="1:9">
      <c r="A100" s="120"/>
      <c r="B100" s="120"/>
      <c r="C100" s="122"/>
      <c r="D100" s="59"/>
      <c r="E100" s="72" t="s">
        <v>10</v>
      </c>
      <c r="F100" s="68">
        <v>238139</v>
      </c>
      <c r="G100" s="68">
        <v>787581</v>
      </c>
      <c r="H100" s="68">
        <v>816000</v>
      </c>
      <c r="I100" s="68">
        <v>1841720</v>
      </c>
    </row>
    <row r="101" spans="1:9">
      <c r="A101" s="117"/>
      <c r="B101" s="117"/>
      <c r="C101" s="118" t="s">
        <v>100</v>
      </c>
      <c r="D101" s="57"/>
      <c r="E101" s="71" t="s">
        <v>8</v>
      </c>
      <c r="F101" s="67">
        <v>0</v>
      </c>
      <c r="G101" s="67">
        <v>200000</v>
      </c>
      <c r="H101" s="67">
        <v>0</v>
      </c>
      <c r="I101" s="67">
        <v>200000</v>
      </c>
    </row>
    <row r="102" spans="1:9">
      <c r="A102" s="117"/>
      <c r="B102" s="117"/>
      <c r="C102" s="117"/>
      <c r="D102" s="57"/>
      <c r="E102" s="71" t="s">
        <v>9</v>
      </c>
      <c r="F102" s="67">
        <v>0</v>
      </c>
      <c r="G102" s="67">
        <v>0</v>
      </c>
      <c r="H102" s="67">
        <v>0</v>
      </c>
      <c r="I102" s="67">
        <v>0</v>
      </c>
    </row>
    <row r="103" spans="1:9">
      <c r="A103" s="117"/>
      <c r="B103" s="117"/>
      <c r="C103" s="119"/>
      <c r="D103" s="57"/>
      <c r="E103" s="71" t="s">
        <v>10</v>
      </c>
      <c r="F103" s="67">
        <v>0</v>
      </c>
      <c r="G103" s="67">
        <v>200000</v>
      </c>
      <c r="H103" s="67">
        <v>0</v>
      </c>
      <c r="I103" s="67">
        <v>200000</v>
      </c>
    </row>
    <row r="104" spans="1:9">
      <c r="A104" s="120"/>
      <c r="B104" s="120"/>
      <c r="C104" s="121" t="s">
        <v>101</v>
      </c>
      <c r="D104" s="59"/>
      <c r="E104" s="72" t="s">
        <v>8</v>
      </c>
      <c r="F104" s="68">
        <v>0</v>
      </c>
      <c r="G104" s="68">
        <v>1823000</v>
      </c>
      <c r="H104" s="68">
        <v>0</v>
      </c>
      <c r="I104" s="68">
        <v>1823000</v>
      </c>
    </row>
    <row r="105" spans="1:9">
      <c r="A105" s="120"/>
      <c r="B105" s="120"/>
      <c r="C105" s="120"/>
      <c r="D105" s="59"/>
      <c r="E105" s="72" t="s">
        <v>9</v>
      </c>
      <c r="F105" s="68">
        <v>0</v>
      </c>
      <c r="G105" s="68">
        <v>818000</v>
      </c>
      <c r="H105" s="68">
        <v>0</v>
      </c>
      <c r="I105" s="68">
        <v>818000</v>
      </c>
    </row>
    <row r="106" spans="1:9">
      <c r="A106" s="120"/>
      <c r="B106" s="120"/>
      <c r="C106" s="122"/>
      <c r="D106" s="59"/>
      <c r="E106" s="72" t="s">
        <v>10</v>
      </c>
      <c r="F106" s="68">
        <v>0</v>
      </c>
      <c r="G106" s="68">
        <v>1005000</v>
      </c>
      <c r="H106" s="68">
        <v>0</v>
      </c>
      <c r="I106" s="68">
        <v>1005000</v>
      </c>
    </row>
    <row r="107" spans="1:9">
      <c r="A107" s="117"/>
      <c r="B107" s="117"/>
      <c r="C107" s="118" t="s">
        <v>102</v>
      </c>
      <c r="D107" s="57"/>
      <c r="E107" s="71" t="s">
        <v>8</v>
      </c>
      <c r="F107" s="67">
        <v>0</v>
      </c>
      <c r="G107" s="67">
        <v>1400000</v>
      </c>
      <c r="H107" s="67">
        <v>0</v>
      </c>
      <c r="I107" s="67">
        <v>1400000</v>
      </c>
    </row>
    <row r="108" spans="1:9">
      <c r="A108" s="117"/>
      <c r="B108" s="117"/>
      <c r="C108" s="117"/>
      <c r="D108" s="57"/>
      <c r="E108" s="71" t="s">
        <v>9</v>
      </c>
      <c r="F108" s="67">
        <v>0</v>
      </c>
      <c r="G108" s="67">
        <v>606910</v>
      </c>
      <c r="H108" s="67">
        <v>0</v>
      </c>
      <c r="I108" s="67">
        <v>606910</v>
      </c>
    </row>
    <row r="109" spans="1:9">
      <c r="A109" s="117"/>
      <c r="B109" s="117"/>
      <c r="C109" s="119"/>
      <c r="D109" s="57"/>
      <c r="E109" s="71" t="s">
        <v>10</v>
      </c>
      <c r="F109" s="67">
        <v>0</v>
      </c>
      <c r="G109" s="67">
        <v>793090</v>
      </c>
      <c r="H109" s="67">
        <v>0</v>
      </c>
      <c r="I109" s="67">
        <v>793090</v>
      </c>
    </row>
    <row r="110" spans="1:9">
      <c r="A110" s="120"/>
      <c r="B110" s="120" t="s">
        <v>62</v>
      </c>
      <c r="C110" s="121"/>
      <c r="D110" s="59"/>
      <c r="E110" s="72" t="s">
        <v>8</v>
      </c>
      <c r="F110" s="68">
        <v>1000000</v>
      </c>
      <c r="G110" s="68">
        <v>5838261</v>
      </c>
      <c r="H110" s="68">
        <v>1784739</v>
      </c>
      <c r="I110" s="68">
        <v>8623000</v>
      </c>
    </row>
    <row r="111" spans="1:9">
      <c r="A111" s="120"/>
      <c r="B111" s="120"/>
      <c r="C111" s="120"/>
      <c r="D111" s="59"/>
      <c r="E111" s="72" t="s">
        <v>9</v>
      </c>
      <c r="F111" s="68">
        <v>761861</v>
      </c>
      <c r="G111" s="68">
        <v>3052590</v>
      </c>
      <c r="H111" s="68">
        <v>968739</v>
      </c>
      <c r="I111" s="68">
        <v>4783190</v>
      </c>
    </row>
    <row r="112" spans="1:9">
      <c r="A112" s="120"/>
      <c r="B112" s="122"/>
      <c r="C112" s="122"/>
      <c r="D112" s="59"/>
      <c r="E112" s="72" t="s">
        <v>10</v>
      </c>
      <c r="F112" s="68">
        <v>238139</v>
      </c>
      <c r="G112" s="68">
        <v>2785671</v>
      </c>
      <c r="H112" s="68">
        <v>816000</v>
      </c>
      <c r="I112" s="68">
        <v>3839810</v>
      </c>
    </row>
    <row r="113" spans="1:15">
      <c r="A113" s="117" t="s">
        <v>36</v>
      </c>
      <c r="B113" s="118"/>
      <c r="C113" s="118"/>
      <c r="D113" s="57"/>
      <c r="E113" s="71" t="s">
        <v>8</v>
      </c>
      <c r="F113" s="67">
        <v>11650000</v>
      </c>
      <c r="G113" s="67">
        <v>33328261</v>
      </c>
      <c r="H113" s="67">
        <v>1784739</v>
      </c>
      <c r="I113" s="67">
        <v>46763000</v>
      </c>
    </row>
    <row r="114" spans="1:15">
      <c r="A114" s="117"/>
      <c r="B114" s="117"/>
      <c r="C114" s="117"/>
      <c r="D114" s="57"/>
      <c r="E114" s="71" t="s">
        <v>9</v>
      </c>
      <c r="F114" s="67">
        <v>13855251</v>
      </c>
      <c r="G114" s="67">
        <v>18931570</v>
      </c>
      <c r="H114" s="67">
        <v>968739</v>
      </c>
      <c r="I114" s="67">
        <v>33755560</v>
      </c>
    </row>
    <row r="115" spans="1:15">
      <c r="A115" s="119"/>
      <c r="B115" s="119"/>
      <c r="C115" s="119"/>
      <c r="D115" s="57"/>
      <c r="E115" s="71" t="s">
        <v>10</v>
      </c>
      <c r="F115" s="67">
        <v>-2205251</v>
      </c>
      <c r="G115" s="67">
        <v>14396691</v>
      </c>
      <c r="H115" s="67">
        <v>816000</v>
      </c>
      <c r="I115" s="67">
        <v>13007440</v>
      </c>
    </row>
    <row r="116" spans="1:15">
      <c r="A116" s="121"/>
      <c r="B116" s="121"/>
      <c r="C116" s="121" t="s">
        <v>37</v>
      </c>
      <c r="D116" s="59"/>
      <c r="E116" s="72" t="s">
        <v>8</v>
      </c>
      <c r="F116" s="68">
        <v>0</v>
      </c>
      <c r="G116" s="68">
        <v>272371</v>
      </c>
      <c r="H116" s="68">
        <v>0</v>
      </c>
      <c r="I116" s="68">
        <v>272371</v>
      </c>
    </row>
    <row r="117" spans="1:15">
      <c r="A117" s="120"/>
      <c r="B117" s="120"/>
      <c r="C117" s="120"/>
      <c r="D117" s="59"/>
      <c r="E117" s="72" t="s">
        <v>9</v>
      </c>
      <c r="F117" s="68">
        <v>0</v>
      </c>
      <c r="G117" s="68">
        <v>0</v>
      </c>
      <c r="H117" s="68">
        <v>0</v>
      </c>
      <c r="I117" s="68">
        <v>0</v>
      </c>
    </row>
    <row r="118" spans="1:15">
      <c r="A118" s="120"/>
      <c r="B118" s="120"/>
      <c r="C118" s="122"/>
      <c r="D118" s="59"/>
      <c r="E118" s="72" t="s">
        <v>10</v>
      </c>
      <c r="F118" s="68">
        <v>0</v>
      </c>
      <c r="G118" s="68">
        <v>272371</v>
      </c>
      <c r="H118" s="68">
        <v>0</v>
      </c>
      <c r="I118" s="68">
        <v>272371</v>
      </c>
    </row>
    <row r="119" spans="1:15">
      <c r="A119" s="117"/>
      <c r="B119" s="117"/>
      <c r="C119" s="118" t="s">
        <v>103</v>
      </c>
      <c r="D119" s="57"/>
      <c r="E119" s="71" t="s">
        <v>8</v>
      </c>
      <c r="F119" s="67">
        <v>20000</v>
      </c>
      <c r="G119" s="67">
        <v>0</v>
      </c>
      <c r="H119" s="67">
        <v>0</v>
      </c>
      <c r="I119" s="67">
        <v>20000</v>
      </c>
    </row>
    <row r="120" spans="1:15">
      <c r="A120" s="117"/>
      <c r="B120" s="117"/>
      <c r="C120" s="117"/>
      <c r="D120" s="57"/>
      <c r="E120" s="71" t="s">
        <v>9</v>
      </c>
      <c r="F120" s="67">
        <v>1034186</v>
      </c>
      <c r="G120" s="67">
        <v>0</v>
      </c>
      <c r="H120" s="67">
        <v>0</v>
      </c>
      <c r="I120" s="67">
        <v>1034186</v>
      </c>
    </row>
    <row r="121" spans="1:15">
      <c r="A121" s="117"/>
      <c r="B121" s="117"/>
      <c r="C121" s="119"/>
      <c r="D121" s="57"/>
      <c r="E121" s="71" t="s">
        <v>10</v>
      </c>
      <c r="F121" s="67">
        <v>-1014186</v>
      </c>
      <c r="G121" s="67">
        <v>0</v>
      </c>
      <c r="H121" s="67">
        <v>0</v>
      </c>
      <c r="I121" s="67">
        <v>-1014186</v>
      </c>
    </row>
    <row r="122" spans="1:15">
      <c r="A122" s="120"/>
      <c r="B122" s="120" t="s">
        <v>38</v>
      </c>
      <c r="C122" s="121"/>
      <c r="D122" s="59"/>
      <c r="E122" s="72" t="s">
        <v>8</v>
      </c>
      <c r="F122" s="68">
        <v>20000</v>
      </c>
      <c r="G122" s="68">
        <v>272371</v>
      </c>
      <c r="H122" s="68">
        <v>0</v>
      </c>
      <c r="I122" s="68">
        <v>292371</v>
      </c>
      <c r="O122" s="74"/>
    </row>
    <row r="123" spans="1:15">
      <c r="A123" s="120"/>
      <c r="B123" s="120"/>
      <c r="C123" s="120"/>
      <c r="D123" s="59"/>
      <c r="E123" s="72" t="s">
        <v>9</v>
      </c>
      <c r="F123" s="68">
        <v>1034186</v>
      </c>
      <c r="G123" s="68">
        <v>0</v>
      </c>
      <c r="H123" s="68">
        <v>0</v>
      </c>
      <c r="I123" s="68">
        <v>1034186</v>
      </c>
    </row>
    <row r="124" spans="1:15">
      <c r="A124" s="120"/>
      <c r="B124" s="122"/>
      <c r="C124" s="122"/>
      <c r="D124" s="59"/>
      <c r="E124" s="72" t="s">
        <v>10</v>
      </c>
      <c r="F124" s="68">
        <v>-1014186</v>
      </c>
      <c r="G124" s="68">
        <v>272371</v>
      </c>
      <c r="H124" s="68">
        <v>0</v>
      </c>
      <c r="I124" s="68">
        <v>-741815</v>
      </c>
    </row>
    <row r="125" spans="1:15">
      <c r="A125" s="117" t="s">
        <v>38</v>
      </c>
      <c r="B125" s="118"/>
      <c r="C125" s="118"/>
      <c r="D125" s="57"/>
      <c r="E125" s="71" t="s">
        <v>8</v>
      </c>
      <c r="F125" s="67">
        <v>20000</v>
      </c>
      <c r="G125" s="67">
        <v>272371</v>
      </c>
      <c r="H125" s="67">
        <v>0</v>
      </c>
      <c r="I125" s="67">
        <v>292371</v>
      </c>
    </row>
    <row r="126" spans="1:15">
      <c r="A126" s="117"/>
      <c r="B126" s="117"/>
      <c r="C126" s="117"/>
      <c r="D126" s="57"/>
      <c r="E126" s="71" t="s">
        <v>9</v>
      </c>
      <c r="F126" s="67">
        <v>1034186</v>
      </c>
      <c r="G126" s="67">
        <v>0</v>
      </c>
      <c r="H126" s="67">
        <v>0</v>
      </c>
      <c r="I126" s="67">
        <v>1034186</v>
      </c>
    </row>
    <row r="127" spans="1:15">
      <c r="A127" s="119"/>
      <c r="B127" s="119"/>
      <c r="C127" s="119"/>
      <c r="D127" s="57"/>
      <c r="E127" s="71" t="s">
        <v>10</v>
      </c>
      <c r="F127" s="67">
        <v>-1014186</v>
      </c>
      <c r="G127" s="67">
        <v>272371</v>
      </c>
      <c r="H127" s="67">
        <v>0</v>
      </c>
      <c r="I127" s="67">
        <v>-741815</v>
      </c>
    </row>
    <row r="128" spans="1:15">
      <c r="A128" s="108" t="s">
        <v>21</v>
      </c>
      <c r="B128" s="109"/>
      <c r="C128" s="109"/>
      <c r="D128" s="110"/>
      <c r="E128" s="61" t="s">
        <v>8</v>
      </c>
      <c r="F128" s="62">
        <v>367346640</v>
      </c>
      <c r="G128" s="62">
        <v>82718621</v>
      </c>
      <c r="H128" s="62">
        <v>2234739</v>
      </c>
      <c r="I128" s="62">
        <v>452300000</v>
      </c>
    </row>
    <row r="129" spans="1:13">
      <c r="A129" s="111"/>
      <c r="B129" s="125"/>
      <c r="C129" s="125"/>
      <c r="D129" s="113"/>
      <c r="E129" s="63" t="s">
        <v>9</v>
      </c>
      <c r="F129" s="64">
        <v>367303145</v>
      </c>
      <c r="G129" s="64">
        <v>56667365</v>
      </c>
      <c r="H129" s="64">
        <v>1418739</v>
      </c>
      <c r="I129" s="64">
        <v>425389249</v>
      </c>
    </row>
    <row r="130" spans="1:13">
      <c r="A130" s="114"/>
      <c r="B130" s="115"/>
      <c r="C130" s="115"/>
      <c r="D130" s="116"/>
      <c r="E130" s="63" t="s">
        <v>10</v>
      </c>
      <c r="F130" s="64">
        <v>43495</v>
      </c>
      <c r="G130" s="64">
        <v>26051256</v>
      </c>
      <c r="H130" s="64">
        <v>816000</v>
      </c>
      <c r="I130" s="64">
        <v>26910751</v>
      </c>
      <c r="K130" s="74"/>
      <c r="L130" s="76"/>
      <c r="M130" s="75"/>
    </row>
  </sheetData>
  <mergeCells count="132">
    <mergeCell ref="A128:D130"/>
    <mergeCell ref="A119:A121"/>
    <mergeCell ref="B119:B121"/>
    <mergeCell ref="C119:C121"/>
    <mergeCell ref="A122:A124"/>
    <mergeCell ref="B122:B124"/>
    <mergeCell ref="C122:C124"/>
    <mergeCell ref="A125:A127"/>
    <mergeCell ref="B125:B127"/>
    <mergeCell ref="C125:C127"/>
    <mergeCell ref="A116:A118"/>
    <mergeCell ref="B116:B118"/>
    <mergeCell ref="C116:C118"/>
    <mergeCell ref="A101:A103"/>
    <mergeCell ref="B101:B103"/>
    <mergeCell ref="C101:C103"/>
    <mergeCell ref="A104:A106"/>
    <mergeCell ref="B104:B106"/>
    <mergeCell ref="C104:C106"/>
    <mergeCell ref="A113:A115"/>
    <mergeCell ref="B113:B115"/>
    <mergeCell ref="C113:C115"/>
    <mergeCell ref="A107:A109"/>
    <mergeCell ref="B107:B109"/>
    <mergeCell ref="C107:C109"/>
    <mergeCell ref="A110:A112"/>
    <mergeCell ref="B110:B112"/>
    <mergeCell ref="C110:C112"/>
    <mergeCell ref="A95:A97"/>
    <mergeCell ref="B95:B97"/>
    <mergeCell ref="C95:C97"/>
    <mergeCell ref="A98:A100"/>
    <mergeCell ref="B98:B100"/>
    <mergeCell ref="C98:C100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4:A16"/>
    <mergeCell ref="B14:B16"/>
    <mergeCell ref="C14:C16"/>
    <mergeCell ref="H3:H4"/>
    <mergeCell ref="I3:I4"/>
    <mergeCell ref="A5:A7"/>
    <mergeCell ref="B5:B7"/>
    <mergeCell ref="C5:C7"/>
    <mergeCell ref="A8:A10"/>
    <mergeCell ref="B8:B10"/>
    <mergeCell ref="C8:C10"/>
    <mergeCell ref="A1:D1"/>
    <mergeCell ref="A2:D2"/>
    <mergeCell ref="A3:D3"/>
    <mergeCell ref="E3:E4"/>
    <mergeCell ref="F3:F4"/>
    <mergeCell ref="G3:G4"/>
    <mergeCell ref="A11:A13"/>
    <mergeCell ref="B11:B13"/>
    <mergeCell ref="C11:C13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  <rowBreaks count="2" manualBreakCount="2">
    <brk id="52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표지</vt:lpstr>
      <vt:lpstr>총괄표</vt:lpstr>
      <vt:lpstr>세입결산서</vt:lpstr>
      <vt:lpstr>세출결산서</vt:lpstr>
      <vt:lpstr>세출결산서!Print_Area</vt:lpstr>
      <vt:lpstr>총괄표!Print_Area</vt:lpstr>
      <vt:lpstr>표지!Print_Area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2024-02-14T06:28:54Z</cp:lastPrinted>
  <dcterms:created xsi:type="dcterms:W3CDTF">2018-01-26T08:36:28Z</dcterms:created>
  <dcterms:modified xsi:type="dcterms:W3CDTF">2024-02-14T06:28:58Z</dcterms:modified>
</cp:coreProperties>
</file>