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유지연파일\예산 결산\2023년\결산\무량수전 결산자료(2023)\"/>
    </mc:Choice>
  </mc:AlternateContent>
  <xr:revisionPtr revIDLastSave="0" documentId="13_ncr:1_{0455D57F-B3E2-4F11-8147-0DA0E6EC7CC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표지" sheetId="1" r:id="rId1"/>
    <sheet name="총괄 " sheetId="2" r:id="rId2"/>
    <sheet name="세입결산" sheetId="3" r:id="rId3"/>
    <sheet name="세출결산" sheetId="4" r:id="rId4"/>
  </sheets>
  <definedNames>
    <definedName name="_xlnm.Print_Area" localSheetId="3">세출결산!$A$1:$I$34</definedName>
    <definedName name="_xlnm.Print_Area" localSheetId="1">'총괄 '!$A$1:$E$20</definedName>
    <definedName name="_xlnm.Print_Area" localSheetId="0">표지!$A$1:$A$13</definedName>
    <definedName name="_xlnm.Print_Titles" localSheetId="2">세입결산!$2:$2</definedName>
    <definedName name="_xlnm.Print_Titles" localSheetId="3">세출결산!$2:$2</definedName>
  </definedNames>
  <calcPr calcId="191029" iterateDelta="1.0000000474974513E-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  <c r="D10" i="2"/>
  <c r="D19" i="2"/>
  <c r="D17" i="2"/>
  <c r="E18" i="2" l="1"/>
  <c r="E20" i="2" l="1"/>
  <c r="E19" i="2"/>
  <c r="E17" i="2"/>
  <c r="E16" i="2"/>
  <c r="D15" i="2"/>
  <c r="C15" i="2"/>
  <c r="E11" i="2"/>
  <c r="E10" i="2"/>
  <c r="E9" i="2"/>
  <c r="E8" i="2"/>
  <c r="E7" i="2"/>
  <c r="E6" i="2"/>
  <c r="C5" i="2"/>
  <c r="E15" i="2" l="1"/>
  <c r="D5" i="2"/>
  <c r="E5" i="2" s="1"/>
</calcChain>
</file>

<file path=xl/sharedStrings.xml><?xml version="1.0" encoding="utf-8"?>
<sst xmlns="http://schemas.openxmlformats.org/spreadsheetml/2006/main" count="134" uniqueCount="56">
  <si>
    <t>사회복지법인 무일복지재단</t>
  </si>
  <si>
    <t>차량재산조성충당금</t>
  </si>
  <si>
    <t>비품재산조성충당금</t>
  </si>
  <si>
    <t>전   출   금</t>
  </si>
  <si>
    <t>인   건   비</t>
  </si>
  <si>
    <t>시설특별회계 결산서</t>
  </si>
  <si>
    <t>이   월   금</t>
  </si>
  <si>
    <t>건물재산조성충당금</t>
  </si>
  <si>
    <t>시   설   비</t>
  </si>
  <si>
    <t>사   무   비</t>
  </si>
  <si>
    <t>■ 시설명 : 무량수전노인전문요양원</t>
  </si>
  <si>
    <t>잡     수     입</t>
  </si>
  <si>
    <t>이     월     금</t>
  </si>
  <si>
    <t>증 감(B-A)</t>
  </si>
  <si>
    <t>총        계</t>
  </si>
  <si>
    <t>총       계</t>
  </si>
  <si>
    <t>기타예금이자수입</t>
  </si>
  <si>
    <t>(단위 : 원)</t>
  </si>
  <si>
    <t>예비비 및 기타</t>
  </si>
  <si>
    <t>항</t>
  </si>
  <si>
    <t>잡수입</t>
  </si>
  <si>
    <t>계</t>
  </si>
  <si>
    <t>결산</t>
  </si>
  <si>
    <t>예산</t>
  </si>
  <si>
    <t>예비비</t>
  </si>
  <si>
    <t>과목</t>
  </si>
  <si>
    <t>목</t>
  </si>
  <si>
    <t>이월금</t>
  </si>
  <si>
    <t>구분</t>
  </si>
  <si>
    <t>후원금</t>
  </si>
  <si>
    <t>증감</t>
  </si>
  <si>
    <t>총합계</t>
  </si>
  <si>
    <t>보조금</t>
  </si>
  <si>
    <t>관</t>
  </si>
  <si>
    <t>세                  출</t>
  </si>
  <si>
    <t xml:space="preserve">                (단위: 원)</t>
  </si>
  <si>
    <t>세                  입</t>
  </si>
  <si>
    <t>무 량 수 전 노 인 전 문 요 양 원</t>
  </si>
  <si>
    <t>시설부담</t>
  </si>
  <si>
    <t>정부보조</t>
  </si>
  <si>
    <t>재산조성비</t>
  </si>
  <si>
    <t>전년도이월금</t>
  </si>
  <si>
    <t>재산조성충당금</t>
  </si>
  <si>
    <t>사업운영충당금</t>
  </si>
  <si>
    <t xml:space="preserve">2023년 무량수전노인전문요양원 </t>
    <phoneticPr fontId="19" type="noConversion"/>
  </si>
  <si>
    <t>2023년 무량수전 시설특별회계 결산서 총괄내역서</t>
    <phoneticPr fontId="19" type="noConversion"/>
  </si>
  <si>
    <t>2023년 결산 추경(A)</t>
    <phoneticPr fontId="19" type="noConversion"/>
  </si>
  <si>
    <t>2023년 결산(B)</t>
    <phoneticPr fontId="19" type="noConversion"/>
  </si>
  <si>
    <t>1) 2023년 시설특별회계 세입결산 내역</t>
    <phoneticPr fontId="19" type="noConversion"/>
  </si>
  <si>
    <t>2) 2023년 시설특별회계 세출결산 내역</t>
    <phoneticPr fontId="19" type="noConversion"/>
  </si>
  <si>
    <t>자산취득비</t>
  </si>
  <si>
    <t>시설비</t>
  </si>
  <si>
    <t>잡지출</t>
  </si>
  <si>
    <t>잡   지   출</t>
    <phoneticPr fontId="19" type="noConversion"/>
  </si>
  <si>
    <t>■ 세입 : 385,959,500원
■ 세출 :   23,260,300원
■ 잔액 : 362,699,200원</t>
    <phoneticPr fontId="19" type="noConversion"/>
  </si>
  <si>
    <t xml:space="preserve">2023.  02. 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</si>
</sst>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-* #,##0_-;\-* #,##0_-;_-* &quot;-&quot;_-;_-@_-"/>
    <numFmt numFmtId="176" formatCode="#,##0_ "/>
  </numFmts>
  <fonts count="22" x14ac:knownFonts="1">
    <font>
      <sz val="11"/>
      <color rgb="FF000000"/>
      <name val="돋움"/>
    </font>
    <font>
      <sz val="11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11"/>
      <color rgb="FF000000"/>
      <name val="바탕"/>
      <family val="1"/>
      <charset val="129"/>
    </font>
    <font>
      <b/>
      <sz val="8"/>
      <color rgb="FF000000"/>
      <name val="굴림"/>
      <family val="3"/>
      <charset val="129"/>
    </font>
    <font>
      <sz val="8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10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10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  <font>
      <b/>
      <sz val="20"/>
      <color rgb="FF000000"/>
      <name val="굴림"/>
      <family val="3"/>
      <charset val="129"/>
    </font>
    <font>
      <sz val="20"/>
      <color rgb="FF000000"/>
      <name val="굴림"/>
      <family val="3"/>
      <charset val="129"/>
    </font>
    <font>
      <b/>
      <sz val="25"/>
      <color rgb="FF000000"/>
      <name val="굴림"/>
      <family val="3"/>
      <charset val="129"/>
    </font>
    <font>
      <b/>
      <sz val="24"/>
      <color rgb="FF000000"/>
      <name val="굴림"/>
      <family val="3"/>
      <charset val="129"/>
    </font>
    <font>
      <sz val="9"/>
      <color rgb="FF000000"/>
      <name val="굴림체"/>
      <family val="3"/>
      <charset val="129"/>
    </font>
    <font>
      <b/>
      <sz val="18"/>
      <color rgb="FF000000"/>
      <name val="돋움"/>
      <family val="3"/>
      <charset val="129"/>
    </font>
    <font>
      <b/>
      <sz val="16"/>
      <color rgb="FF000000"/>
      <name val="굴림"/>
      <family val="3"/>
      <charset val="129"/>
    </font>
    <font>
      <sz val="8"/>
      <name val="돋움"/>
      <family val="3"/>
      <charset val="129"/>
    </font>
    <font>
      <sz val="9"/>
      <color rgb="FF286892"/>
      <name val="굴림체"/>
      <family val="3"/>
      <charset val="129"/>
    </font>
    <font>
      <b/>
      <sz val="9"/>
      <color rgb="FF286892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3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>
      <alignment vertical="center"/>
    </xf>
    <xf numFmtId="3" fontId="2" fillId="0" borderId="1" xfId="0" applyNumberFormat="1" applyFont="1" applyBorder="1">
      <alignment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3" fontId="2" fillId="0" borderId="2" xfId="0" applyNumberFormat="1" applyFont="1" applyBorder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41" fontId="8" fillId="0" borderId="0" xfId="0" applyNumberFormat="1" applyFont="1">
      <alignment vertical="center"/>
    </xf>
    <xf numFmtId="41" fontId="9" fillId="0" borderId="0" xfId="0" applyNumberFormat="1" applyFont="1">
      <alignment vertical="center"/>
    </xf>
    <xf numFmtId="0" fontId="10" fillId="0" borderId="0" xfId="0" applyFont="1" applyAlignment="1">
      <alignment horizontal="center" vertical="center"/>
    </xf>
    <xf numFmtId="41" fontId="10" fillId="0" borderId="0" xfId="0" applyNumberFormat="1" applyFont="1">
      <alignment vertical="center"/>
    </xf>
    <xf numFmtId="41" fontId="11" fillId="0" borderId="0" xfId="0" applyNumberFormat="1" applyFont="1">
      <alignment vertic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1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>
      <alignment vertical="center"/>
    </xf>
    <xf numFmtId="3" fontId="2" fillId="0" borderId="10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right" vertical="center"/>
    </xf>
    <xf numFmtId="3" fontId="3" fillId="0" borderId="5" xfId="0" applyNumberFormat="1" applyFont="1" applyBorder="1">
      <alignment vertical="center"/>
    </xf>
    <xf numFmtId="3" fontId="3" fillId="0" borderId="6" xfId="0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3" fontId="2" fillId="0" borderId="16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top" wrapText="1"/>
    </xf>
    <xf numFmtId="3" fontId="2" fillId="0" borderId="14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176" fontId="16" fillId="2" borderId="18" xfId="0" applyNumberFormat="1" applyFont="1" applyFill="1" applyBorder="1" applyAlignment="1">
      <alignment horizontal="right" vertical="center" wrapText="1"/>
    </xf>
    <xf numFmtId="176" fontId="16" fillId="2" borderId="17" xfId="0" applyNumberFormat="1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right" vertical="center" wrapText="1"/>
    </xf>
    <xf numFmtId="0" fontId="2" fillId="2" borderId="17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176" fontId="16" fillId="3" borderId="17" xfId="0" applyNumberFormat="1" applyFont="1" applyFill="1" applyBorder="1" applyAlignment="1">
      <alignment horizontal="right" vertical="center" wrapText="1"/>
    </xf>
    <xf numFmtId="0" fontId="21" fillId="0" borderId="18" xfId="0" applyFont="1" applyBorder="1" applyAlignment="1">
      <alignment horizontal="center" vertical="center" wrapText="1"/>
    </xf>
    <xf numFmtId="176" fontId="21" fillId="0" borderId="18" xfId="0" applyNumberFormat="1" applyFont="1" applyBorder="1" applyAlignment="1">
      <alignment horizontal="right" vertical="center" wrapText="1"/>
    </xf>
    <xf numFmtId="0" fontId="21" fillId="0" borderId="17" xfId="0" applyFont="1" applyBorder="1" applyAlignment="1">
      <alignment horizontal="center" vertical="center" wrapText="1"/>
    </xf>
    <xf numFmtId="176" fontId="21" fillId="0" borderId="17" xfId="0" applyNumberFormat="1" applyFont="1" applyBorder="1" applyAlignment="1">
      <alignment horizontal="right" vertical="center" wrapText="1"/>
    </xf>
    <xf numFmtId="0" fontId="2" fillId="3" borderId="17" xfId="0" applyFont="1" applyFill="1" applyBorder="1" applyAlignment="1">
      <alignment horizontal="center" vertical="center" wrapText="1"/>
    </xf>
    <xf numFmtId="176" fontId="2" fillId="3" borderId="17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6" fillId="3" borderId="26" xfId="0" applyFont="1" applyFill="1" applyBorder="1" applyAlignment="1">
      <alignment horizontal="left" vertical="center" wrapText="1"/>
    </xf>
    <xf numFmtId="0" fontId="16" fillId="3" borderId="17" xfId="0" applyFont="1" applyFill="1" applyBorder="1" applyAlignment="1">
      <alignment horizontal="left" vertical="center" wrapText="1"/>
    </xf>
    <xf numFmtId="0" fontId="16" fillId="3" borderId="27" xfId="0" applyFont="1" applyFill="1" applyBorder="1" applyAlignment="1">
      <alignment horizontal="left" vertical="center" wrapText="1"/>
    </xf>
    <xf numFmtId="0" fontId="16" fillId="2" borderId="26" xfId="0" applyFont="1" applyFill="1" applyBorder="1" applyAlignment="1">
      <alignment horizontal="left" vertical="center" wrapText="1"/>
    </xf>
    <xf numFmtId="0" fontId="16" fillId="2" borderId="17" xfId="0" applyFont="1" applyFill="1" applyBorder="1" applyAlignment="1">
      <alignment horizontal="left"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</cellXfs>
  <cellStyles count="1"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5"/>
  <sheetViews>
    <sheetView view="pageBreakPreview" zoomScale="80" zoomScaleNormal="100" zoomScaleSheetLayoutView="80" workbookViewId="0">
      <selection activeCell="M7" sqref="M6:M7"/>
    </sheetView>
  </sheetViews>
  <sheetFormatPr defaultColWidth="8.88671875" defaultRowHeight="13.5" x14ac:dyDescent="0.15"/>
  <cols>
    <col min="1" max="1" width="83.6640625" customWidth="1"/>
    <col min="254" max="254" width="7.77734375" customWidth="1"/>
    <col min="255" max="255" width="82.77734375" customWidth="1"/>
    <col min="256" max="256" width="0.5546875" customWidth="1"/>
    <col min="257" max="257" width="6" customWidth="1"/>
    <col min="510" max="510" width="7.77734375" customWidth="1"/>
    <col min="511" max="511" width="82.77734375" customWidth="1"/>
    <col min="512" max="512" width="0.5546875" customWidth="1"/>
    <col min="513" max="513" width="6" customWidth="1"/>
    <col min="766" max="766" width="7.77734375" customWidth="1"/>
    <col min="767" max="767" width="82.77734375" customWidth="1"/>
    <col min="768" max="768" width="0.5546875" customWidth="1"/>
    <col min="769" max="769" width="6" customWidth="1"/>
    <col min="1022" max="1022" width="7.77734375" customWidth="1"/>
    <col min="1023" max="1023" width="82.77734375" customWidth="1"/>
    <col min="1024" max="1024" width="0.5546875" customWidth="1"/>
    <col min="1025" max="1025" width="6" customWidth="1"/>
    <col min="1278" max="1278" width="7.77734375" customWidth="1"/>
    <col min="1279" max="1279" width="82.77734375" customWidth="1"/>
    <col min="1280" max="1280" width="0.5546875" customWidth="1"/>
    <col min="1281" max="1281" width="6" customWidth="1"/>
    <col min="1534" max="1534" width="7.77734375" customWidth="1"/>
    <col min="1535" max="1535" width="82.77734375" customWidth="1"/>
    <col min="1536" max="1536" width="0.5546875" customWidth="1"/>
    <col min="1537" max="1537" width="6" customWidth="1"/>
    <col min="1790" max="1790" width="7.77734375" customWidth="1"/>
    <col min="1791" max="1791" width="82.77734375" customWidth="1"/>
    <col min="1792" max="1792" width="0.5546875" customWidth="1"/>
    <col min="1793" max="1793" width="6" customWidth="1"/>
    <col min="2046" max="2046" width="7.77734375" customWidth="1"/>
    <col min="2047" max="2047" width="82.77734375" customWidth="1"/>
    <col min="2048" max="2048" width="0.5546875" customWidth="1"/>
    <col min="2049" max="2049" width="6" customWidth="1"/>
    <col min="2302" max="2302" width="7.77734375" customWidth="1"/>
    <col min="2303" max="2303" width="82.77734375" customWidth="1"/>
    <col min="2304" max="2304" width="0.5546875" customWidth="1"/>
    <col min="2305" max="2305" width="6" customWidth="1"/>
    <col min="2558" max="2558" width="7.77734375" customWidth="1"/>
    <col min="2559" max="2559" width="82.77734375" customWidth="1"/>
    <col min="2560" max="2560" width="0.5546875" customWidth="1"/>
    <col min="2561" max="2561" width="6" customWidth="1"/>
    <col min="2814" max="2814" width="7.77734375" customWidth="1"/>
    <col min="2815" max="2815" width="82.77734375" customWidth="1"/>
    <col min="2816" max="2816" width="0.5546875" customWidth="1"/>
    <col min="2817" max="2817" width="6" customWidth="1"/>
    <col min="3070" max="3070" width="7.77734375" customWidth="1"/>
    <col min="3071" max="3071" width="82.77734375" customWidth="1"/>
    <col min="3072" max="3072" width="0.5546875" customWidth="1"/>
    <col min="3073" max="3073" width="6" customWidth="1"/>
    <col min="3326" max="3326" width="7.77734375" customWidth="1"/>
    <col min="3327" max="3327" width="82.77734375" customWidth="1"/>
    <col min="3328" max="3328" width="0.5546875" customWidth="1"/>
    <col min="3329" max="3329" width="6" customWidth="1"/>
    <col min="3582" max="3582" width="7.77734375" customWidth="1"/>
    <col min="3583" max="3583" width="82.77734375" customWidth="1"/>
    <col min="3584" max="3584" width="0.5546875" customWidth="1"/>
    <col min="3585" max="3585" width="6" customWidth="1"/>
    <col min="3838" max="3838" width="7.77734375" customWidth="1"/>
    <col min="3839" max="3839" width="82.77734375" customWidth="1"/>
    <col min="3840" max="3840" width="0.5546875" customWidth="1"/>
    <col min="3841" max="3841" width="6" customWidth="1"/>
    <col min="4094" max="4094" width="7.77734375" customWidth="1"/>
    <col min="4095" max="4095" width="82.77734375" customWidth="1"/>
    <col min="4096" max="4096" width="0.5546875" customWidth="1"/>
    <col min="4097" max="4097" width="6" customWidth="1"/>
    <col min="4350" max="4350" width="7.77734375" customWidth="1"/>
    <col min="4351" max="4351" width="82.77734375" customWidth="1"/>
    <col min="4352" max="4352" width="0.5546875" customWidth="1"/>
    <col min="4353" max="4353" width="6" customWidth="1"/>
    <col min="4606" max="4606" width="7.77734375" customWidth="1"/>
    <col min="4607" max="4607" width="82.77734375" customWidth="1"/>
    <col min="4608" max="4608" width="0.5546875" customWidth="1"/>
    <col min="4609" max="4609" width="6" customWidth="1"/>
    <col min="4862" max="4862" width="7.77734375" customWidth="1"/>
    <col min="4863" max="4863" width="82.77734375" customWidth="1"/>
    <col min="4864" max="4864" width="0.5546875" customWidth="1"/>
    <col min="4865" max="4865" width="6" customWidth="1"/>
    <col min="5118" max="5118" width="7.77734375" customWidth="1"/>
    <col min="5119" max="5119" width="82.77734375" customWidth="1"/>
    <col min="5120" max="5120" width="0.5546875" customWidth="1"/>
    <col min="5121" max="5121" width="6" customWidth="1"/>
    <col min="5374" max="5374" width="7.77734375" customWidth="1"/>
    <col min="5375" max="5375" width="82.77734375" customWidth="1"/>
    <col min="5376" max="5376" width="0.5546875" customWidth="1"/>
    <col min="5377" max="5377" width="6" customWidth="1"/>
    <col min="5630" max="5630" width="7.77734375" customWidth="1"/>
    <col min="5631" max="5631" width="82.77734375" customWidth="1"/>
    <col min="5632" max="5632" width="0.5546875" customWidth="1"/>
    <col min="5633" max="5633" width="6" customWidth="1"/>
    <col min="5886" max="5886" width="7.77734375" customWidth="1"/>
    <col min="5887" max="5887" width="82.77734375" customWidth="1"/>
    <col min="5888" max="5888" width="0.5546875" customWidth="1"/>
    <col min="5889" max="5889" width="6" customWidth="1"/>
    <col min="6142" max="6142" width="7.77734375" customWidth="1"/>
    <col min="6143" max="6143" width="82.77734375" customWidth="1"/>
    <col min="6144" max="6144" width="0.5546875" customWidth="1"/>
    <col min="6145" max="6145" width="6" customWidth="1"/>
    <col min="6398" max="6398" width="7.77734375" customWidth="1"/>
    <col min="6399" max="6399" width="82.77734375" customWidth="1"/>
    <col min="6400" max="6400" width="0.5546875" customWidth="1"/>
    <col min="6401" max="6401" width="6" customWidth="1"/>
    <col min="6654" max="6654" width="7.77734375" customWidth="1"/>
    <col min="6655" max="6655" width="82.77734375" customWidth="1"/>
    <col min="6656" max="6656" width="0.5546875" customWidth="1"/>
    <col min="6657" max="6657" width="6" customWidth="1"/>
    <col min="6910" max="6910" width="7.77734375" customWidth="1"/>
    <col min="6911" max="6911" width="82.77734375" customWidth="1"/>
    <col min="6912" max="6912" width="0.5546875" customWidth="1"/>
    <col min="6913" max="6913" width="6" customWidth="1"/>
    <col min="7166" max="7166" width="7.77734375" customWidth="1"/>
    <col min="7167" max="7167" width="82.77734375" customWidth="1"/>
    <col min="7168" max="7168" width="0.5546875" customWidth="1"/>
    <col min="7169" max="7169" width="6" customWidth="1"/>
    <col min="7422" max="7422" width="7.77734375" customWidth="1"/>
    <col min="7423" max="7423" width="82.77734375" customWidth="1"/>
    <col min="7424" max="7424" width="0.5546875" customWidth="1"/>
    <col min="7425" max="7425" width="6" customWidth="1"/>
    <col min="7678" max="7678" width="7.77734375" customWidth="1"/>
    <col min="7679" max="7679" width="82.77734375" customWidth="1"/>
    <col min="7680" max="7680" width="0.5546875" customWidth="1"/>
    <col min="7681" max="7681" width="6" customWidth="1"/>
    <col min="7934" max="7934" width="7.77734375" customWidth="1"/>
    <col min="7935" max="7935" width="82.77734375" customWidth="1"/>
    <col min="7936" max="7936" width="0.5546875" customWidth="1"/>
    <col min="7937" max="7937" width="6" customWidth="1"/>
    <col min="8190" max="8190" width="7.77734375" customWidth="1"/>
    <col min="8191" max="8191" width="82.77734375" customWidth="1"/>
    <col min="8192" max="8192" width="0.5546875" customWidth="1"/>
    <col min="8193" max="8193" width="6" customWidth="1"/>
    <col min="8446" max="8446" width="7.77734375" customWidth="1"/>
    <col min="8447" max="8447" width="82.77734375" customWidth="1"/>
    <col min="8448" max="8448" width="0.5546875" customWidth="1"/>
    <col min="8449" max="8449" width="6" customWidth="1"/>
    <col min="8702" max="8702" width="7.77734375" customWidth="1"/>
    <col min="8703" max="8703" width="82.77734375" customWidth="1"/>
    <col min="8704" max="8704" width="0.5546875" customWidth="1"/>
    <col min="8705" max="8705" width="6" customWidth="1"/>
    <col min="8958" max="8958" width="7.77734375" customWidth="1"/>
    <col min="8959" max="8959" width="82.77734375" customWidth="1"/>
    <col min="8960" max="8960" width="0.5546875" customWidth="1"/>
    <col min="8961" max="8961" width="6" customWidth="1"/>
    <col min="9214" max="9214" width="7.77734375" customWidth="1"/>
    <col min="9215" max="9215" width="82.77734375" customWidth="1"/>
    <col min="9216" max="9216" width="0.5546875" customWidth="1"/>
    <col min="9217" max="9217" width="6" customWidth="1"/>
    <col min="9470" max="9470" width="7.77734375" customWidth="1"/>
    <col min="9471" max="9471" width="82.77734375" customWidth="1"/>
    <col min="9472" max="9472" width="0.5546875" customWidth="1"/>
    <col min="9473" max="9473" width="6" customWidth="1"/>
    <col min="9726" max="9726" width="7.77734375" customWidth="1"/>
    <col min="9727" max="9727" width="82.77734375" customWidth="1"/>
    <col min="9728" max="9728" width="0.5546875" customWidth="1"/>
    <col min="9729" max="9729" width="6" customWidth="1"/>
    <col min="9982" max="9982" width="7.77734375" customWidth="1"/>
    <col min="9983" max="9983" width="82.77734375" customWidth="1"/>
    <col min="9984" max="9984" width="0.5546875" customWidth="1"/>
    <col min="9985" max="9985" width="6" customWidth="1"/>
    <col min="10238" max="10238" width="7.77734375" customWidth="1"/>
    <col min="10239" max="10239" width="82.77734375" customWidth="1"/>
    <col min="10240" max="10240" width="0.5546875" customWidth="1"/>
    <col min="10241" max="10241" width="6" customWidth="1"/>
    <col min="10494" max="10494" width="7.77734375" customWidth="1"/>
    <col min="10495" max="10495" width="82.77734375" customWidth="1"/>
    <col min="10496" max="10496" width="0.5546875" customWidth="1"/>
    <col min="10497" max="10497" width="6" customWidth="1"/>
    <col min="10750" max="10750" width="7.77734375" customWidth="1"/>
    <col min="10751" max="10751" width="82.77734375" customWidth="1"/>
    <col min="10752" max="10752" width="0.5546875" customWidth="1"/>
    <col min="10753" max="10753" width="6" customWidth="1"/>
    <col min="11006" max="11006" width="7.77734375" customWidth="1"/>
    <col min="11007" max="11007" width="82.77734375" customWidth="1"/>
    <col min="11008" max="11008" width="0.5546875" customWidth="1"/>
    <col min="11009" max="11009" width="6" customWidth="1"/>
    <col min="11262" max="11262" width="7.77734375" customWidth="1"/>
    <col min="11263" max="11263" width="82.77734375" customWidth="1"/>
    <col min="11264" max="11264" width="0.5546875" customWidth="1"/>
    <col min="11265" max="11265" width="6" customWidth="1"/>
    <col min="11518" max="11518" width="7.77734375" customWidth="1"/>
    <col min="11519" max="11519" width="82.77734375" customWidth="1"/>
    <col min="11520" max="11520" width="0.5546875" customWidth="1"/>
    <col min="11521" max="11521" width="6" customWidth="1"/>
    <col min="11774" max="11774" width="7.77734375" customWidth="1"/>
    <col min="11775" max="11775" width="82.77734375" customWidth="1"/>
    <col min="11776" max="11776" width="0.5546875" customWidth="1"/>
    <col min="11777" max="11777" width="6" customWidth="1"/>
    <col min="12030" max="12030" width="7.77734375" customWidth="1"/>
    <col min="12031" max="12031" width="82.77734375" customWidth="1"/>
    <col min="12032" max="12032" width="0.5546875" customWidth="1"/>
    <col min="12033" max="12033" width="6" customWidth="1"/>
    <col min="12286" max="12286" width="7.77734375" customWidth="1"/>
    <col min="12287" max="12287" width="82.77734375" customWidth="1"/>
    <col min="12288" max="12288" width="0.5546875" customWidth="1"/>
    <col min="12289" max="12289" width="6" customWidth="1"/>
    <col min="12542" max="12542" width="7.77734375" customWidth="1"/>
    <col min="12543" max="12543" width="82.77734375" customWidth="1"/>
    <col min="12544" max="12544" width="0.5546875" customWidth="1"/>
    <col min="12545" max="12545" width="6" customWidth="1"/>
    <col min="12798" max="12798" width="7.77734375" customWidth="1"/>
    <col min="12799" max="12799" width="82.77734375" customWidth="1"/>
    <col min="12800" max="12800" width="0.5546875" customWidth="1"/>
    <col min="12801" max="12801" width="6" customWidth="1"/>
    <col min="13054" max="13054" width="7.77734375" customWidth="1"/>
    <col min="13055" max="13055" width="82.77734375" customWidth="1"/>
    <col min="13056" max="13056" width="0.5546875" customWidth="1"/>
    <col min="13057" max="13057" width="6" customWidth="1"/>
    <col min="13310" max="13310" width="7.77734375" customWidth="1"/>
    <col min="13311" max="13311" width="82.77734375" customWidth="1"/>
    <col min="13312" max="13312" width="0.5546875" customWidth="1"/>
    <col min="13313" max="13313" width="6" customWidth="1"/>
    <col min="13566" max="13566" width="7.77734375" customWidth="1"/>
    <col min="13567" max="13567" width="82.77734375" customWidth="1"/>
    <col min="13568" max="13568" width="0.5546875" customWidth="1"/>
    <col min="13569" max="13569" width="6" customWidth="1"/>
    <col min="13822" max="13822" width="7.77734375" customWidth="1"/>
    <col min="13823" max="13823" width="82.77734375" customWidth="1"/>
    <col min="13824" max="13824" width="0.5546875" customWidth="1"/>
    <col min="13825" max="13825" width="6" customWidth="1"/>
    <col min="14078" max="14078" width="7.77734375" customWidth="1"/>
    <col min="14079" max="14079" width="82.77734375" customWidth="1"/>
    <col min="14080" max="14080" width="0.5546875" customWidth="1"/>
    <col min="14081" max="14081" width="6" customWidth="1"/>
    <col min="14334" max="14334" width="7.77734375" customWidth="1"/>
    <col min="14335" max="14335" width="82.77734375" customWidth="1"/>
    <col min="14336" max="14336" width="0.5546875" customWidth="1"/>
    <col min="14337" max="14337" width="6" customWidth="1"/>
    <col min="14590" max="14590" width="7.77734375" customWidth="1"/>
    <col min="14591" max="14591" width="82.77734375" customWidth="1"/>
    <col min="14592" max="14592" width="0.5546875" customWidth="1"/>
    <col min="14593" max="14593" width="6" customWidth="1"/>
    <col min="14846" max="14846" width="7.77734375" customWidth="1"/>
    <col min="14847" max="14847" width="82.77734375" customWidth="1"/>
    <col min="14848" max="14848" width="0.5546875" customWidth="1"/>
    <col min="14849" max="14849" width="6" customWidth="1"/>
    <col min="15102" max="15102" width="7.77734375" customWidth="1"/>
    <col min="15103" max="15103" width="82.77734375" customWidth="1"/>
    <col min="15104" max="15104" width="0.5546875" customWidth="1"/>
    <col min="15105" max="15105" width="6" customWidth="1"/>
    <col min="15358" max="15358" width="7.77734375" customWidth="1"/>
    <col min="15359" max="15359" width="82.77734375" customWidth="1"/>
    <col min="15360" max="15360" width="0.5546875" customWidth="1"/>
    <col min="15361" max="15361" width="6" customWidth="1"/>
    <col min="15614" max="15614" width="7.77734375" customWidth="1"/>
    <col min="15615" max="15615" width="82.77734375" customWidth="1"/>
    <col min="15616" max="15616" width="0.5546875" customWidth="1"/>
    <col min="15617" max="15617" width="6" customWidth="1"/>
    <col min="15870" max="15870" width="7.77734375" customWidth="1"/>
    <col min="15871" max="15871" width="82.77734375" customWidth="1"/>
    <col min="15872" max="15872" width="0.5546875" customWidth="1"/>
    <col min="15873" max="15873" width="6" customWidth="1"/>
    <col min="16126" max="16126" width="7.77734375" customWidth="1"/>
    <col min="16127" max="16127" width="82.77734375" customWidth="1"/>
    <col min="16128" max="16128" width="0.5546875" customWidth="1"/>
    <col min="16129" max="16129" width="6" customWidth="1"/>
  </cols>
  <sheetData>
    <row r="1" spans="1:1" x14ac:dyDescent="0.15">
      <c r="A1" s="1"/>
    </row>
    <row r="2" spans="1:1" ht="67.5" customHeight="1" x14ac:dyDescent="0.15">
      <c r="A2" s="21"/>
    </row>
    <row r="3" spans="1:1" ht="57.75" customHeight="1" x14ac:dyDescent="0.4">
      <c r="A3" s="43" t="s">
        <v>44</v>
      </c>
    </row>
    <row r="4" spans="1:1" ht="79.5" customHeight="1" x14ac:dyDescent="0.15">
      <c r="A4" s="47" t="s">
        <v>5</v>
      </c>
    </row>
    <row r="5" spans="1:1" ht="138" customHeight="1" x14ac:dyDescent="0.15">
      <c r="A5" s="58" t="s">
        <v>54</v>
      </c>
    </row>
    <row r="6" spans="1:1" x14ac:dyDescent="0.15">
      <c r="A6" s="21"/>
    </row>
    <row r="7" spans="1:1" ht="45.75" customHeight="1" x14ac:dyDescent="0.3">
      <c r="A7" s="22" t="s">
        <v>55</v>
      </c>
    </row>
    <row r="8" spans="1:1" ht="155.25" customHeight="1" x14ac:dyDescent="0.3">
      <c r="A8" s="23"/>
    </row>
    <row r="9" spans="1:1" ht="40.5" customHeight="1" x14ac:dyDescent="0.15">
      <c r="A9" s="24" t="s">
        <v>0</v>
      </c>
    </row>
    <row r="10" spans="1:1" ht="27" customHeight="1" x14ac:dyDescent="0.15">
      <c r="A10" s="25" t="s">
        <v>37</v>
      </c>
    </row>
    <row r="11" spans="1:1" ht="25.5" x14ac:dyDescent="0.15">
      <c r="A11" s="26"/>
    </row>
    <row r="12" spans="1:1" x14ac:dyDescent="0.15">
      <c r="A12" s="1"/>
    </row>
    <row r="13" spans="1:1" x14ac:dyDescent="0.15">
      <c r="A13" s="1"/>
    </row>
    <row r="14" spans="1:1" x14ac:dyDescent="0.15">
      <c r="A14" s="1"/>
    </row>
    <row r="15" spans="1:1" x14ac:dyDescent="0.15">
      <c r="A15" s="11"/>
    </row>
  </sheetData>
  <phoneticPr fontId="19" type="noConversion"/>
  <printOptions horizontalCentered="1" verticalCentered="1"/>
  <pageMargins left="0.39347222447395325" right="0.39347222447395325" top="0.78722220659255981" bottom="0.59041666984558105" header="0" footer="0"/>
  <pageSetup paperSize="9" firstPageNumber="171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23"/>
  <sheetViews>
    <sheetView tabSelected="1" zoomScaleNormal="100" zoomScaleSheetLayoutView="100" workbookViewId="0">
      <selection activeCell="H15" sqref="H15"/>
    </sheetView>
  </sheetViews>
  <sheetFormatPr defaultColWidth="8.88671875" defaultRowHeight="13.5" x14ac:dyDescent="0.15"/>
  <cols>
    <col min="1" max="5" width="15.77734375" style="13" customWidth="1"/>
    <col min="6" max="10" width="13.77734375" style="13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 x14ac:dyDescent="0.15">
      <c r="A1" s="68" t="s">
        <v>45</v>
      </c>
      <c r="B1" s="68"/>
      <c r="C1" s="68"/>
      <c r="D1" s="68"/>
      <c r="E1" s="68"/>
      <c r="F1" s="12"/>
      <c r="G1" s="12"/>
      <c r="H1" s="12"/>
      <c r="I1" s="12"/>
      <c r="J1" s="12"/>
    </row>
    <row r="2" spans="1:10" ht="17.25" customHeight="1" x14ac:dyDescent="0.15">
      <c r="A2" s="12"/>
      <c r="B2" s="12"/>
      <c r="C2" s="12"/>
      <c r="D2" s="12"/>
      <c r="E2" s="41" t="s">
        <v>35</v>
      </c>
      <c r="F2" s="12"/>
      <c r="G2" s="12"/>
      <c r="H2" s="12"/>
      <c r="I2" s="12"/>
      <c r="J2" s="12"/>
    </row>
    <row r="3" spans="1:10" ht="21.95" customHeight="1" x14ac:dyDescent="0.15">
      <c r="A3" s="69" t="s">
        <v>36</v>
      </c>
      <c r="B3" s="70"/>
      <c r="C3" s="70"/>
      <c r="D3" s="70"/>
      <c r="E3" s="71"/>
    </row>
    <row r="4" spans="1:10" ht="28.5" customHeight="1" x14ac:dyDescent="0.15">
      <c r="A4" s="27" t="s">
        <v>33</v>
      </c>
      <c r="B4" s="42" t="s">
        <v>19</v>
      </c>
      <c r="C4" s="45" t="s">
        <v>46</v>
      </c>
      <c r="D4" s="46" t="s">
        <v>47</v>
      </c>
      <c r="E4" s="28" t="s">
        <v>13</v>
      </c>
    </row>
    <row r="5" spans="1:10" s="14" customFormat="1" ht="21" customHeight="1" x14ac:dyDescent="0.15">
      <c r="A5" s="72" t="s">
        <v>14</v>
      </c>
      <c r="B5" s="73"/>
      <c r="C5" s="29">
        <f>C6+C7+C8+C9+C10+C11</f>
        <v>385958000</v>
      </c>
      <c r="D5" s="29">
        <f>D6+D7+D8+D9+D10+D11</f>
        <v>385959500</v>
      </c>
      <c r="E5" s="30">
        <f>D5-C5</f>
        <v>1500</v>
      </c>
    </row>
    <row r="6" spans="1:10" ht="21" customHeight="1" x14ac:dyDescent="0.15">
      <c r="A6" s="74" t="s">
        <v>42</v>
      </c>
      <c r="B6" s="32" t="s">
        <v>7</v>
      </c>
      <c r="C6" s="33">
        <v>0</v>
      </c>
      <c r="D6" s="33">
        <v>0</v>
      </c>
      <c r="E6" s="34">
        <f>D6-C6</f>
        <v>0</v>
      </c>
    </row>
    <row r="7" spans="1:10" ht="21" customHeight="1" x14ac:dyDescent="0.15">
      <c r="A7" s="75"/>
      <c r="B7" s="32" t="s">
        <v>2</v>
      </c>
      <c r="C7" s="33">
        <v>0</v>
      </c>
      <c r="D7" s="33">
        <v>0</v>
      </c>
      <c r="E7" s="34">
        <f t="shared" ref="E7:E11" si="0">D7-C7</f>
        <v>0</v>
      </c>
    </row>
    <row r="8" spans="1:10" ht="21" customHeight="1" x14ac:dyDescent="0.15">
      <c r="A8" s="76"/>
      <c r="B8" s="32" t="s">
        <v>1</v>
      </c>
      <c r="C8" s="33">
        <v>0</v>
      </c>
      <c r="D8" s="33">
        <v>0</v>
      </c>
      <c r="E8" s="34">
        <f t="shared" si="0"/>
        <v>0</v>
      </c>
    </row>
    <row r="9" spans="1:10" ht="21" customHeight="1" x14ac:dyDescent="0.15">
      <c r="A9" s="31" t="s">
        <v>43</v>
      </c>
      <c r="B9" s="32" t="s">
        <v>43</v>
      </c>
      <c r="C9" s="33">
        <v>0</v>
      </c>
      <c r="D9" s="33">
        <v>0</v>
      </c>
      <c r="E9" s="34">
        <f t="shared" si="0"/>
        <v>0</v>
      </c>
    </row>
    <row r="10" spans="1:10" ht="21" customHeight="1" x14ac:dyDescent="0.15">
      <c r="A10" s="31" t="s">
        <v>12</v>
      </c>
      <c r="B10" s="32" t="s">
        <v>12</v>
      </c>
      <c r="C10" s="33">
        <v>383515725</v>
      </c>
      <c r="D10" s="33">
        <f>세입결산!I12</f>
        <v>383515725</v>
      </c>
      <c r="E10" s="34">
        <f t="shared" si="0"/>
        <v>0</v>
      </c>
    </row>
    <row r="11" spans="1:10" ht="21" customHeight="1" x14ac:dyDescent="0.15">
      <c r="A11" s="36" t="s">
        <v>11</v>
      </c>
      <c r="B11" s="37" t="s">
        <v>11</v>
      </c>
      <c r="C11" s="9">
        <v>2442275</v>
      </c>
      <c r="D11" s="9">
        <f>세입결산!I21</f>
        <v>2443775</v>
      </c>
      <c r="E11" s="38">
        <f t="shared" si="0"/>
        <v>1500</v>
      </c>
    </row>
    <row r="12" spans="1:10" ht="21" customHeight="1" x14ac:dyDescent="0.15">
      <c r="A12" s="7"/>
      <c r="B12" s="7"/>
      <c r="C12" s="4"/>
      <c r="D12" s="5"/>
      <c r="E12" s="4"/>
    </row>
    <row r="13" spans="1:10" s="13" customFormat="1" ht="21" customHeight="1" x14ac:dyDescent="0.15">
      <c r="A13" s="69" t="s">
        <v>34</v>
      </c>
      <c r="B13" s="70"/>
      <c r="C13" s="70"/>
      <c r="D13" s="70"/>
      <c r="E13" s="71"/>
    </row>
    <row r="14" spans="1:10" s="13" customFormat="1" ht="30" customHeight="1" x14ac:dyDescent="0.15">
      <c r="A14" s="27" t="s">
        <v>33</v>
      </c>
      <c r="B14" s="42" t="s">
        <v>19</v>
      </c>
      <c r="C14" s="45" t="s">
        <v>46</v>
      </c>
      <c r="D14" s="46" t="s">
        <v>47</v>
      </c>
      <c r="E14" s="28" t="s">
        <v>13</v>
      </c>
    </row>
    <row r="15" spans="1:10" s="13" customFormat="1" ht="21" customHeight="1" x14ac:dyDescent="0.15">
      <c r="A15" s="72" t="s">
        <v>15</v>
      </c>
      <c r="B15" s="73"/>
      <c r="C15" s="39">
        <f>C16+C17+C19+C20</f>
        <v>385958000</v>
      </c>
      <c r="D15" s="39">
        <f>D16+D17+D19+D20</f>
        <v>385959500</v>
      </c>
      <c r="E15" s="40">
        <f>D15-C15</f>
        <v>1500</v>
      </c>
    </row>
    <row r="16" spans="1:10" s="13" customFormat="1" ht="21" customHeight="1" x14ac:dyDescent="0.15">
      <c r="A16" s="44" t="s">
        <v>9</v>
      </c>
      <c r="B16" s="35" t="s">
        <v>4</v>
      </c>
      <c r="C16" s="6">
        <v>0</v>
      </c>
      <c r="D16" s="6">
        <v>0</v>
      </c>
      <c r="E16" s="49">
        <f t="shared" ref="E16:E20" si="1">D16-C16</f>
        <v>0</v>
      </c>
    </row>
    <row r="17" spans="1:5" s="13" customFormat="1" ht="21" customHeight="1" x14ac:dyDescent="0.15">
      <c r="A17" s="31" t="s">
        <v>40</v>
      </c>
      <c r="B17" s="32" t="s">
        <v>8</v>
      </c>
      <c r="C17" s="6">
        <v>11807100</v>
      </c>
      <c r="D17" s="6">
        <f>세출결산!I9</f>
        <v>11807100</v>
      </c>
      <c r="E17" s="49">
        <f t="shared" si="1"/>
        <v>0</v>
      </c>
    </row>
    <row r="18" spans="1:5" s="13" customFormat="1" ht="21" customHeight="1" x14ac:dyDescent="0.15">
      <c r="A18" s="31" t="s">
        <v>3</v>
      </c>
      <c r="B18" s="32" t="s">
        <v>3</v>
      </c>
      <c r="C18" s="6">
        <v>0</v>
      </c>
      <c r="D18" s="6">
        <v>0</v>
      </c>
      <c r="E18" s="49">
        <f t="shared" ref="E18" si="2">D18-C18</f>
        <v>0</v>
      </c>
    </row>
    <row r="19" spans="1:5" s="13" customFormat="1" ht="21" customHeight="1" x14ac:dyDescent="0.15">
      <c r="A19" s="31" t="s">
        <v>53</v>
      </c>
      <c r="B19" s="31" t="s">
        <v>53</v>
      </c>
      <c r="C19" s="6">
        <v>11453200</v>
      </c>
      <c r="D19" s="6">
        <f>세출결산!I21</f>
        <v>11453200</v>
      </c>
      <c r="E19" s="49">
        <f t="shared" si="1"/>
        <v>0</v>
      </c>
    </row>
    <row r="20" spans="1:5" s="13" customFormat="1" ht="21" customHeight="1" x14ac:dyDescent="0.15">
      <c r="A20" s="36" t="s">
        <v>6</v>
      </c>
      <c r="B20" s="37" t="s">
        <v>6</v>
      </c>
      <c r="C20" s="9">
        <v>362697700</v>
      </c>
      <c r="D20" s="9">
        <v>362699200</v>
      </c>
      <c r="E20" s="48">
        <f t="shared" si="1"/>
        <v>1500</v>
      </c>
    </row>
    <row r="21" spans="1:5" s="13" customFormat="1" ht="21.95" customHeight="1" x14ac:dyDescent="0.15">
      <c r="A21" s="15"/>
      <c r="B21" s="15"/>
      <c r="C21" s="16"/>
      <c r="D21" s="16"/>
      <c r="E21" s="17"/>
    </row>
    <row r="22" spans="1:5" s="13" customFormat="1" ht="12" x14ac:dyDescent="0.15">
      <c r="B22" s="18"/>
      <c r="C22" s="18"/>
      <c r="D22" s="18"/>
    </row>
    <row r="23" spans="1:5" s="13" customFormat="1" ht="24.75" customHeight="1" x14ac:dyDescent="0.15">
      <c r="B23" s="19"/>
      <c r="C23" s="19"/>
      <c r="D23" s="20"/>
    </row>
  </sheetData>
  <mergeCells count="6">
    <mergeCell ref="A1:E1"/>
    <mergeCell ref="A3:E3"/>
    <mergeCell ref="A13:E13"/>
    <mergeCell ref="A5:B5"/>
    <mergeCell ref="A15:B15"/>
    <mergeCell ref="A6:A8"/>
  </mergeCells>
  <phoneticPr fontId="19" type="noConversion"/>
  <printOptions horizontalCentered="1"/>
  <pageMargins left="0.39347222447395325" right="0.39347222447395325" top="0.78722220659255981" bottom="0.59041666984558105" header="0" footer="0"/>
  <pageSetup paperSize="9" orientation="portrait" r:id="rId1"/>
  <headerFooter>
    <oddFooter>&amp;R&amp;"맑은 고딕,Regular"무량수전노인전문요양원(2022.09.05)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25"/>
  <sheetViews>
    <sheetView view="pageBreakPreview" zoomScaleNormal="100" zoomScaleSheetLayoutView="100" workbookViewId="0">
      <pane ySplit="2" topLeftCell="A3" activePane="bottomLeft" state="frozen"/>
      <selection pane="bottomLeft" activeCell="N23" sqref="N23"/>
    </sheetView>
  </sheetViews>
  <sheetFormatPr defaultColWidth="8.88671875" defaultRowHeight="13.5" x14ac:dyDescent="0.15"/>
  <cols>
    <col min="1" max="2" width="12.77734375" style="1" customWidth="1"/>
    <col min="3" max="3" width="12.77734375" style="10" customWidth="1"/>
    <col min="4" max="8" width="12.77734375" style="1" customWidth="1"/>
    <col min="9" max="9" width="10.77734375" style="1" customWidth="1"/>
    <col min="10" max="10" width="9.5546875" style="1" bestFit="1" customWidth="1"/>
    <col min="11" max="16384" width="8.88671875" style="1"/>
  </cols>
  <sheetData>
    <row r="1" spans="1:9" ht="46.5" customHeight="1" x14ac:dyDescent="0.15">
      <c r="A1" s="88" t="s">
        <v>48</v>
      </c>
      <c r="B1" s="88"/>
      <c r="C1" s="88"/>
      <c r="D1" s="88"/>
      <c r="E1" s="88"/>
      <c r="F1" s="88"/>
      <c r="G1" s="88"/>
      <c r="H1" s="88"/>
    </row>
    <row r="2" spans="1:9" s="2" customFormat="1" ht="24" customHeight="1" x14ac:dyDescent="0.15">
      <c r="A2" s="8" t="s">
        <v>10</v>
      </c>
      <c r="C2" s="3"/>
      <c r="D2" s="5"/>
      <c r="E2" s="4"/>
      <c r="F2" s="4"/>
      <c r="H2" s="4" t="s">
        <v>17</v>
      </c>
    </row>
    <row r="3" spans="1:9" x14ac:dyDescent="0.15">
      <c r="A3" s="95" t="s">
        <v>25</v>
      </c>
      <c r="B3" s="96"/>
      <c r="C3" s="96"/>
      <c r="D3" s="97"/>
      <c r="E3" s="86" t="s">
        <v>28</v>
      </c>
      <c r="F3" s="86" t="s">
        <v>39</v>
      </c>
      <c r="G3" s="86" t="s">
        <v>38</v>
      </c>
      <c r="H3" s="86" t="s">
        <v>29</v>
      </c>
      <c r="I3" s="86" t="s">
        <v>21</v>
      </c>
    </row>
    <row r="4" spans="1:9" x14ac:dyDescent="0.15">
      <c r="A4" s="59" t="s">
        <v>33</v>
      </c>
      <c r="B4" s="59" t="s">
        <v>19</v>
      </c>
      <c r="C4" s="59" t="s">
        <v>26</v>
      </c>
      <c r="D4" s="59"/>
      <c r="E4" s="87"/>
      <c r="F4" s="87"/>
      <c r="G4" s="87"/>
      <c r="H4" s="87"/>
      <c r="I4" s="87"/>
    </row>
    <row r="5" spans="1:9" x14ac:dyDescent="0.15">
      <c r="A5" s="94"/>
      <c r="B5" s="94"/>
      <c r="C5" s="94" t="s">
        <v>41</v>
      </c>
      <c r="D5" s="51"/>
      <c r="E5" s="51" t="s">
        <v>23</v>
      </c>
      <c r="F5" s="52">
        <v>0</v>
      </c>
      <c r="G5" s="52">
        <v>383515725</v>
      </c>
      <c r="H5" s="52">
        <v>0</v>
      </c>
      <c r="I5" s="52">
        <v>383515725</v>
      </c>
    </row>
    <row r="6" spans="1:9" x14ac:dyDescent="0.15">
      <c r="A6" s="92"/>
      <c r="B6" s="92"/>
      <c r="C6" s="92"/>
      <c r="D6" s="50"/>
      <c r="E6" s="50" t="s">
        <v>22</v>
      </c>
      <c r="F6" s="53">
        <v>0</v>
      </c>
      <c r="G6" s="53">
        <v>383515725</v>
      </c>
      <c r="H6" s="53">
        <v>0</v>
      </c>
      <c r="I6" s="53">
        <v>383515725</v>
      </c>
    </row>
    <row r="7" spans="1:9" x14ac:dyDescent="0.15">
      <c r="A7" s="92"/>
      <c r="B7" s="92"/>
      <c r="C7" s="93"/>
      <c r="D7" s="50"/>
      <c r="E7" s="50" t="s">
        <v>30</v>
      </c>
      <c r="F7" s="53">
        <v>0</v>
      </c>
      <c r="G7" s="53">
        <v>0</v>
      </c>
      <c r="H7" s="53">
        <v>0</v>
      </c>
      <c r="I7" s="53">
        <v>0</v>
      </c>
    </row>
    <row r="8" spans="1:9" x14ac:dyDescent="0.15">
      <c r="A8" s="89"/>
      <c r="B8" s="89" t="s">
        <v>27</v>
      </c>
      <c r="C8" s="91"/>
      <c r="D8" s="60"/>
      <c r="E8" s="60" t="s">
        <v>23</v>
      </c>
      <c r="F8" s="61">
        <v>0</v>
      </c>
      <c r="G8" s="61">
        <v>383515725</v>
      </c>
      <c r="H8" s="61">
        <v>0</v>
      </c>
      <c r="I8" s="61">
        <v>383515725</v>
      </c>
    </row>
    <row r="9" spans="1:9" x14ac:dyDescent="0.15">
      <c r="A9" s="89"/>
      <c r="B9" s="89"/>
      <c r="C9" s="89"/>
      <c r="D9" s="60"/>
      <c r="E9" s="60" t="s">
        <v>22</v>
      </c>
      <c r="F9" s="61">
        <v>0</v>
      </c>
      <c r="G9" s="61">
        <v>383515725</v>
      </c>
      <c r="H9" s="61">
        <v>0</v>
      </c>
      <c r="I9" s="61">
        <v>383515725</v>
      </c>
    </row>
    <row r="10" spans="1:9" x14ac:dyDescent="0.15">
      <c r="A10" s="89"/>
      <c r="B10" s="90"/>
      <c r="C10" s="90"/>
      <c r="D10" s="60"/>
      <c r="E10" s="60" t="s">
        <v>30</v>
      </c>
      <c r="F10" s="61">
        <v>0</v>
      </c>
      <c r="G10" s="61">
        <v>0</v>
      </c>
      <c r="H10" s="61">
        <v>0</v>
      </c>
      <c r="I10" s="61">
        <v>0</v>
      </c>
    </row>
    <row r="11" spans="1:9" x14ac:dyDescent="0.15">
      <c r="A11" s="92" t="s">
        <v>27</v>
      </c>
      <c r="B11" s="94"/>
      <c r="C11" s="94"/>
      <c r="D11" s="50"/>
      <c r="E11" s="50" t="s">
        <v>23</v>
      </c>
      <c r="F11" s="53">
        <v>0</v>
      </c>
      <c r="G11" s="53">
        <v>383515725</v>
      </c>
      <c r="H11" s="53">
        <v>0</v>
      </c>
      <c r="I11" s="53">
        <v>383515725</v>
      </c>
    </row>
    <row r="12" spans="1:9" x14ac:dyDescent="0.15">
      <c r="A12" s="92"/>
      <c r="B12" s="92"/>
      <c r="C12" s="92"/>
      <c r="D12" s="50"/>
      <c r="E12" s="50" t="s">
        <v>22</v>
      </c>
      <c r="F12" s="53">
        <v>0</v>
      </c>
      <c r="G12" s="53">
        <v>383515725</v>
      </c>
      <c r="H12" s="53">
        <v>0</v>
      </c>
      <c r="I12" s="53">
        <v>383515725</v>
      </c>
    </row>
    <row r="13" spans="1:9" x14ac:dyDescent="0.15">
      <c r="A13" s="93"/>
      <c r="B13" s="93"/>
      <c r="C13" s="93"/>
      <c r="D13" s="50"/>
      <c r="E13" s="50" t="s">
        <v>30</v>
      </c>
      <c r="F13" s="53">
        <v>0</v>
      </c>
      <c r="G13" s="53">
        <v>0</v>
      </c>
      <c r="H13" s="53">
        <v>0</v>
      </c>
      <c r="I13" s="53">
        <v>0</v>
      </c>
    </row>
    <row r="14" spans="1:9" x14ac:dyDescent="0.15">
      <c r="A14" s="91"/>
      <c r="B14" s="91"/>
      <c r="C14" s="91" t="s">
        <v>16</v>
      </c>
      <c r="D14" s="60"/>
      <c r="E14" s="60" t="s">
        <v>23</v>
      </c>
      <c r="F14" s="61">
        <v>0</v>
      </c>
      <c r="G14" s="61">
        <v>2442275</v>
      </c>
      <c r="H14" s="61">
        <v>0</v>
      </c>
      <c r="I14" s="61">
        <v>2442275</v>
      </c>
    </row>
    <row r="15" spans="1:9" x14ac:dyDescent="0.15">
      <c r="A15" s="89"/>
      <c r="B15" s="89"/>
      <c r="C15" s="89"/>
      <c r="D15" s="60"/>
      <c r="E15" s="60" t="s">
        <v>22</v>
      </c>
      <c r="F15" s="61">
        <v>0</v>
      </c>
      <c r="G15" s="61">
        <v>2443775</v>
      </c>
      <c r="H15" s="61">
        <v>0</v>
      </c>
      <c r="I15" s="61">
        <v>2443775</v>
      </c>
    </row>
    <row r="16" spans="1:9" x14ac:dyDescent="0.15">
      <c r="A16" s="89"/>
      <c r="B16" s="89"/>
      <c r="C16" s="90"/>
      <c r="D16" s="60"/>
      <c r="E16" s="60" t="s">
        <v>30</v>
      </c>
      <c r="F16" s="61">
        <v>0</v>
      </c>
      <c r="G16" s="61">
        <v>-1500</v>
      </c>
      <c r="H16" s="61">
        <v>0</v>
      </c>
      <c r="I16" s="61">
        <v>-1500</v>
      </c>
    </row>
    <row r="17" spans="1:9" x14ac:dyDescent="0.15">
      <c r="A17" s="92"/>
      <c r="B17" s="92" t="s">
        <v>20</v>
      </c>
      <c r="C17" s="94"/>
      <c r="D17" s="50"/>
      <c r="E17" s="50" t="s">
        <v>23</v>
      </c>
      <c r="F17" s="53">
        <v>0</v>
      </c>
      <c r="G17" s="53">
        <v>2442275</v>
      </c>
      <c r="H17" s="53">
        <v>0</v>
      </c>
      <c r="I17" s="53">
        <v>2442275</v>
      </c>
    </row>
    <row r="18" spans="1:9" x14ac:dyDescent="0.15">
      <c r="A18" s="92"/>
      <c r="B18" s="92"/>
      <c r="C18" s="92"/>
      <c r="D18" s="50"/>
      <c r="E18" s="50" t="s">
        <v>22</v>
      </c>
      <c r="F18" s="53">
        <v>0</v>
      </c>
      <c r="G18" s="53">
        <v>2443775</v>
      </c>
      <c r="H18" s="53">
        <v>0</v>
      </c>
      <c r="I18" s="53">
        <v>2443775</v>
      </c>
    </row>
    <row r="19" spans="1:9" x14ac:dyDescent="0.15">
      <c r="A19" s="92"/>
      <c r="B19" s="93"/>
      <c r="C19" s="93"/>
      <c r="D19" s="50"/>
      <c r="E19" s="50" t="s">
        <v>30</v>
      </c>
      <c r="F19" s="53">
        <v>0</v>
      </c>
      <c r="G19" s="53">
        <v>-1500</v>
      </c>
      <c r="H19" s="53">
        <v>0</v>
      </c>
      <c r="I19" s="53">
        <v>-1500</v>
      </c>
    </row>
    <row r="20" spans="1:9" x14ac:dyDescent="0.15">
      <c r="A20" s="89" t="s">
        <v>20</v>
      </c>
      <c r="B20" s="91"/>
      <c r="C20" s="91"/>
      <c r="D20" s="60"/>
      <c r="E20" s="60" t="s">
        <v>23</v>
      </c>
      <c r="F20" s="61">
        <v>0</v>
      </c>
      <c r="G20" s="61">
        <v>2442275</v>
      </c>
      <c r="H20" s="61">
        <v>0</v>
      </c>
      <c r="I20" s="61">
        <v>2442275</v>
      </c>
    </row>
    <row r="21" spans="1:9" x14ac:dyDescent="0.15">
      <c r="A21" s="89"/>
      <c r="B21" s="89"/>
      <c r="C21" s="89"/>
      <c r="D21" s="60"/>
      <c r="E21" s="60" t="s">
        <v>22</v>
      </c>
      <c r="F21" s="61">
        <v>0</v>
      </c>
      <c r="G21" s="61">
        <v>2443775</v>
      </c>
      <c r="H21" s="61">
        <v>0</v>
      </c>
      <c r="I21" s="61">
        <v>2443775</v>
      </c>
    </row>
    <row r="22" spans="1:9" x14ac:dyDescent="0.15">
      <c r="A22" s="90"/>
      <c r="B22" s="90"/>
      <c r="C22" s="90"/>
      <c r="D22" s="60"/>
      <c r="E22" s="60" t="s">
        <v>30</v>
      </c>
      <c r="F22" s="61">
        <v>0</v>
      </c>
      <c r="G22" s="61">
        <v>-1500</v>
      </c>
      <c r="H22" s="61">
        <v>0</v>
      </c>
      <c r="I22" s="61">
        <v>-1500</v>
      </c>
    </row>
    <row r="23" spans="1:9" x14ac:dyDescent="0.15">
      <c r="A23" s="77" t="s">
        <v>31</v>
      </c>
      <c r="B23" s="78"/>
      <c r="C23" s="78"/>
      <c r="D23" s="79"/>
      <c r="E23" s="62" t="s">
        <v>23</v>
      </c>
      <c r="F23" s="63">
        <v>0</v>
      </c>
      <c r="G23" s="63">
        <v>385958000</v>
      </c>
      <c r="H23" s="63">
        <v>0</v>
      </c>
      <c r="I23" s="63">
        <v>385958000</v>
      </c>
    </row>
    <row r="24" spans="1:9" x14ac:dyDescent="0.15">
      <c r="A24" s="80"/>
      <c r="B24" s="81"/>
      <c r="C24" s="81"/>
      <c r="D24" s="82"/>
      <c r="E24" s="64" t="s">
        <v>22</v>
      </c>
      <c r="F24" s="65">
        <v>0</v>
      </c>
      <c r="G24" s="65">
        <v>385959500</v>
      </c>
      <c r="H24" s="65">
        <v>0</v>
      </c>
      <c r="I24" s="65">
        <v>385959500</v>
      </c>
    </row>
    <row r="25" spans="1:9" x14ac:dyDescent="0.15">
      <c r="A25" s="83"/>
      <c r="B25" s="84"/>
      <c r="C25" s="84"/>
      <c r="D25" s="85"/>
      <c r="E25" s="64" t="s">
        <v>30</v>
      </c>
      <c r="F25" s="65">
        <v>0</v>
      </c>
      <c r="G25" s="65">
        <v>-1500</v>
      </c>
      <c r="H25" s="65">
        <v>0</v>
      </c>
      <c r="I25" s="65">
        <v>-1500</v>
      </c>
    </row>
  </sheetData>
  <mergeCells count="26">
    <mergeCell ref="A5:A7"/>
    <mergeCell ref="B5:B7"/>
    <mergeCell ref="C5:C7"/>
    <mergeCell ref="E3:E4"/>
    <mergeCell ref="A3:D3"/>
    <mergeCell ref="B17:B19"/>
    <mergeCell ref="C17:C19"/>
    <mergeCell ref="F3:F4"/>
    <mergeCell ref="G3:G4"/>
    <mergeCell ref="H3:H4"/>
    <mergeCell ref="A23:D25"/>
    <mergeCell ref="I3:I4"/>
    <mergeCell ref="A1:H1"/>
    <mergeCell ref="A20:A22"/>
    <mergeCell ref="B20:B22"/>
    <mergeCell ref="C20:C22"/>
    <mergeCell ref="A8:A10"/>
    <mergeCell ref="B8:B10"/>
    <mergeCell ref="C8:C10"/>
    <mergeCell ref="A11:A13"/>
    <mergeCell ref="B11:B13"/>
    <mergeCell ref="C11:C13"/>
    <mergeCell ref="A14:A16"/>
    <mergeCell ref="B14:B16"/>
    <mergeCell ref="C14:C16"/>
    <mergeCell ref="A17:A19"/>
  </mergeCells>
  <phoneticPr fontId="19" type="noConversion"/>
  <printOptions horizontalCentered="1"/>
  <pageMargins left="0.39347222447395325" right="0.39347222447395325" top="0.78722220659255981" bottom="0.59041666984558105" header="0" footer="0"/>
  <pageSetup paperSize="9" scale="80" firstPageNumber="299" orientation="landscape" useFirstPageNumber="1" r:id="rId1"/>
  <headerFooter>
    <oddFooter>&amp;R&amp;"맑은 고딕,Regular"무량수전노인전문요양원(2022.09.05)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34"/>
  <sheetViews>
    <sheetView view="pageBreakPreview" zoomScaleNormal="100" zoomScaleSheetLayoutView="100" workbookViewId="0">
      <pane ySplit="2" topLeftCell="A3" activePane="bottomLeft" state="frozen"/>
      <selection pane="bottomLeft" activeCell="O24" sqref="O24"/>
    </sheetView>
  </sheetViews>
  <sheetFormatPr defaultColWidth="8.88671875" defaultRowHeight="13.5" x14ac:dyDescent="0.15"/>
  <cols>
    <col min="1" max="2" width="12.77734375" style="1" customWidth="1"/>
    <col min="3" max="3" width="12.77734375" style="10" customWidth="1"/>
    <col min="4" max="8" width="12.77734375" style="1" customWidth="1"/>
    <col min="9" max="9" width="9.5546875" style="1" bestFit="1" customWidth="1"/>
    <col min="10" max="16384" width="8.88671875" style="1"/>
  </cols>
  <sheetData>
    <row r="1" spans="1:9" ht="46.5" customHeight="1" x14ac:dyDescent="0.15">
      <c r="A1" s="88" t="s">
        <v>49</v>
      </c>
      <c r="B1" s="88"/>
      <c r="C1" s="88"/>
      <c r="D1" s="88"/>
      <c r="E1" s="88"/>
      <c r="F1" s="88"/>
      <c r="G1" s="88"/>
      <c r="H1" s="88"/>
    </row>
    <row r="2" spans="1:9" s="2" customFormat="1" ht="24" customHeight="1" x14ac:dyDescent="0.15">
      <c r="A2" s="8" t="s">
        <v>10</v>
      </c>
      <c r="C2" s="3"/>
      <c r="D2" s="4"/>
      <c r="E2" s="4"/>
      <c r="G2" s="4"/>
      <c r="I2" s="4" t="s">
        <v>17</v>
      </c>
    </row>
    <row r="3" spans="1:9" x14ac:dyDescent="0.15">
      <c r="A3" s="95" t="s">
        <v>25</v>
      </c>
      <c r="B3" s="96"/>
      <c r="C3" s="96"/>
      <c r="D3" s="97"/>
      <c r="E3" s="86" t="s">
        <v>28</v>
      </c>
      <c r="F3" s="86" t="s">
        <v>32</v>
      </c>
      <c r="G3" s="86" t="s">
        <v>38</v>
      </c>
      <c r="H3" s="86" t="s">
        <v>29</v>
      </c>
      <c r="I3" s="86" t="s">
        <v>21</v>
      </c>
    </row>
    <row r="4" spans="1:9" x14ac:dyDescent="0.15">
      <c r="A4" s="59" t="s">
        <v>33</v>
      </c>
      <c r="B4" s="59" t="s">
        <v>19</v>
      </c>
      <c r="C4" s="59" t="s">
        <v>26</v>
      </c>
      <c r="D4" s="59"/>
      <c r="E4" s="87"/>
      <c r="F4" s="87"/>
      <c r="G4" s="87"/>
      <c r="H4" s="87"/>
      <c r="I4" s="87"/>
    </row>
    <row r="5" spans="1:9" x14ac:dyDescent="0.15">
      <c r="A5" s="100"/>
      <c r="B5" s="100"/>
      <c r="C5" s="100" t="s">
        <v>50</v>
      </c>
      <c r="D5" s="51"/>
      <c r="E5" s="54" t="s">
        <v>23</v>
      </c>
      <c r="F5" s="55">
        <v>0</v>
      </c>
      <c r="G5" s="55">
        <v>11807100</v>
      </c>
      <c r="H5" s="55">
        <v>0</v>
      </c>
      <c r="I5" s="55">
        <v>11807100</v>
      </c>
    </row>
    <row r="6" spans="1:9" x14ac:dyDescent="0.15">
      <c r="A6" s="98"/>
      <c r="B6" s="98"/>
      <c r="C6" s="98"/>
      <c r="D6" s="50"/>
      <c r="E6" s="56" t="s">
        <v>22</v>
      </c>
      <c r="F6" s="57">
        <v>0</v>
      </c>
      <c r="G6" s="57">
        <v>11807100</v>
      </c>
      <c r="H6" s="57">
        <v>0</v>
      </c>
      <c r="I6" s="57">
        <v>11807100</v>
      </c>
    </row>
    <row r="7" spans="1:9" x14ac:dyDescent="0.15">
      <c r="A7" s="98"/>
      <c r="B7" s="98"/>
      <c r="C7" s="99"/>
      <c r="D7" s="50"/>
      <c r="E7" s="56" t="s">
        <v>30</v>
      </c>
      <c r="F7" s="57">
        <v>0</v>
      </c>
      <c r="G7" s="57">
        <v>0</v>
      </c>
      <c r="H7" s="57">
        <v>0</v>
      </c>
      <c r="I7" s="57">
        <v>0</v>
      </c>
    </row>
    <row r="8" spans="1:9" x14ac:dyDescent="0.15">
      <c r="A8" s="101"/>
      <c r="B8" s="101" t="s">
        <v>51</v>
      </c>
      <c r="C8" s="103"/>
      <c r="D8" s="60"/>
      <c r="E8" s="66" t="s">
        <v>23</v>
      </c>
      <c r="F8" s="67">
        <v>0</v>
      </c>
      <c r="G8" s="67">
        <v>11807100</v>
      </c>
      <c r="H8" s="67">
        <v>0</v>
      </c>
      <c r="I8" s="67">
        <v>11807100</v>
      </c>
    </row>
    <row r="9" spans="1:9" x14ac:dyDescent="0.15">
      <c r="A9" s="101"/>
      <c r="B9" s="101"/>
      <c r="C9" s="101"/>
      <c r="D9" s="60"/>
      <c r="E9" s="66" t="s">
        <v>22</v>
      </c>
      <c r="F9" s="67">
        <v>0</v>
      </c>
      <c r="G9" s="67">
        <v>11807100</v>
      </c>
      <c r="H9" s="67">
        <v>0</v>
      </c>
      <c r="I9" s="67">
        <v>11807100</v>
      </c>
    </row>
    <row r="10" spans="1:9" x14ac:dyDescent="0.15">
      <c r="A10" s="101"/>
      <c r="B10" s="102"/>
      <c r="C10" s="102"/>
      <c r="D10" s="60"/>
      <c r="E10" s="66" t="s">
        <v>30</v>
      </c>
      <c r="F10" s="67">
        <v>0</v>
      </c>
      <c r="G10" s="67">
        <v>0</v>
      </c>
      <c r="H10" s="67">
        <v>0</v>
      </c>
      <c r="I10" s="67">
        <v>0</v>
      </c>
    </row>
    <row r="11" spans="1:9" x14ac:dyDescent="0.15">
      <c r="A11" s="98" t="s">
        <v>40</v>
      </c>
      <c r="B11" s="100"/>
      <c r="C11" s="100"/>
      <c r="D11" s="50"/>
      <c r="E11" s="56" t="s">
        <v>23</v>
      </c>
      <c r="F11" s="57">
        <v>0</v>
      </c>
      <c r="G11" s="57">
        <v>11807100</v>
      </c>
      <c r="H11" s="57">
        <v>0</v>
      </c>
      <c r="I11" s="57">
        <v>11807100</v>
      </c>
    </row>
    <row r="12" spans="1:9" x14ac:dyDescent="0.15">
      <c r="A12" s="98"/>
      <c r="B12" s="98"/>
      <c r="C12" s="98"/>
      <c r="D12" s="50"/>
      <c r="E12" s="56" t="s">
        <v>22</v>
      </c>
      <c r="F12" s="57">
        <v>0</v>
      </c>
      <c r="G12" s="57">
        <v>11807100</v>
      </c>
      <c r="H12" s="57">
        <v>0</v>
      </c>
      <c r="I12" s="57">
        <v>11807100</v>
      </c>
    </row>
    <row r="13" spans="1:9" x14ac:dyDescent="0.15">
      <c r="A13" s="99"/>
      <c r="B13" s="99"/>
      <c r="C13" s="99"/>
      <c r="D13" s="50"/>
      <c r="E13" s="56" t="s">
        <v>30</v>
      </c>
      <c r="F13" s="57">
        <v>0</v>
      </c>
      <c r="G13" s="57">
        <v>0</v>
      </c>
      <c r="H13" s="57">
        <v>0</v>
      </c>
      <c r="I13" s="57">
        <v>0</v>
      </c>
    </row>
    <row r="14" spans="1:9" x14ac:dyDescent="0.15">
      <c r="A14" s="103"/>
      <c r="B14" s="103"/>
      <c r="C14" s="103" t="s">
        <v>52</v>
      </c>
      <c r="D14" s="60"/>
      <c r="E14" s="66" t="s">
        <v>23</v>
      </c>
      <c r="F14" s="67">
        <v>0</v>
      </c>
      <c r="G14" s="67">
        <v>11453200</v>
      </c>
      <c r="H14" s="67">
        <v>0</v>
      </c>
      <c r="I14" s="67">
        <v>11453200</v>
      </c>
    </row>
    <row r="15" spans="1:9" x14ac:dyDescent="0.15">
      <c r="A15" s="101"/>
      <c r="B15" s="101"/>
      <c r="C15" s="101"/>
      <c r="D15" s="60"/>
      <c r="E15" s="66" t="s">
        <v>22</v>
      </c>
      <c r="F15" s="67">
        <v>0</v>
      </c>
      <c r="G15" s="67">
        <v>11453200</v>
      </c>
      <c r="H15" s="67">
        <v>0</v>
      </c>
      <c r="I15" s="67">
        <v>11453200</v>
      </c>
    </row>
    <row r="16" spans="1:9" x14ac:dyDescent="0.15">
      <c r="A16" s="101"/>
      <c r="B16" s="101"/>
      <c r="C16" s="102"/>
      <c r="D16" s="60"/>
      <c r="E16" s="66" t="s">
        <v>30</v>
      </c>
      <c r="F16" s="67">
        <v>0</v>
      </c>
      <c r="G16" s="67">
        <v>0</v>
      </c>
      <c r="H16" s="67">
        <v>0</v>
      </c>
      <c r="I16" s="67">
        <v>0</v>
      </c>
    </row>
    <row r="17" spans="1:9" x14ac:dyDescent="0.15">
      <c r="A17" s="98"/>
      <c r="B17" s="98" t="s">
        <v>52</v>
      </c>
      <c r="C17" s="100"/>
      <c r="D17" s="50"/>
      <c r="E17" s="56" t="s">
        <v>23</v>
      </c>
      <c r="F17" s="57">
        <v>0</v>
      </c>
      <c r="G17" s="57">
        <v>11453200</v>
      </c>
      <c r="H17" s="57">
        <v>0</v>
      </c>
      <c r="I17" s="57">
        <v>11453200</v>
      </c>
    </row>
    <row r="18" spans="1:9" x14ac:dyDescent="0.15">
      <c r="A18" s="98"/>
      <c r="B18" s="98"/>
      <c r="C18" s="98"/>
      <c r="D18" s="50"/>
      <c r="E18" s="56" t="s">
        <v>22</v>
      </c>
      <c r="F18" s="57">
        <v>0</v>
      </c>
      <c r="G18" s="57">
        <v>11453200</v>
      </c>
      <c r="H18" s="57">
        <v>0</v>
      </c>
      <c r="I18" s="57">
        <v>11453200</v>
      </c>
    </row>
    <row r="19" spans="1:9" x14ac:dyDescent="0.15">
      <c r="A19" s="98"/>
      <c r="B19" s="99"/>
      <c r="C19" s="99"/>
      <c r="D19" s="50"/>
      <c r="E19" s="56" t="s">
        <v>30</v>
      </c>
      <c r="F19" s="57">
        <v>0</v>
      </c>
      <c r="G19" s="57">
        <v>0</v>
      </c>
      <c r="H19" s="57">
        <v>0</v>
      </c>
      <c r="I19" s="57">
        <v>0</v>
      </c>
    </row>
    <row r="20" spans="1:9" x14ac:dyDescent="0.15">
      <c r="A20" s="101" t="s">
        <v>52</v>
      </c>
      <c r="B20" s="103"/>
      <c r="C20" s="103"/>
      <c r="D20" s="60"/>
      <c r="E20" s="66" t="s">
        <v>23</v>
      </c>
      <c r="F20" s="67">
        <v>0</v>
      </c>
      <c r="G20" s="67">
        <v>11453200</v>
      </c>
      <c r="H20" s="67">
        <v>0</v>
      </c>
      <c r="I20" s="67">
        <v>11453200</v>
      </c>
    </row>
    <row r="21" spans="1:9" x14ac:dyDescent="0.15">
      <c r="A21" s="101"/>
      <c r="B21" s="101"/>
      <c r="C21" s="101"/>
      <c r="D21" s="60"/>
      <c r="E21" s="66" t="s">
        <v>22</v>
      </c>
      <c r="F21" s="67">
        <v>0</v>
      </c>
      <c r="G21" s="67">
        <v>11453200</v>
      </c>
      <c r="H21" s="67">
        <v>0</v>
      </c>
      <c r="I21" s="67">
        <v>11453200</v>
      </c>
    </row>
    <row r="22" spans="1:9" x14ac:dyDescent="0.15">
      <c r="A22" s="102"/>
      <c r="B22" s="102"/>
      <c r="C22" s="102"/>
      <c r="D22" s="60"/>
      <c r="E22" s="66" t="s">
        <v>30</v>
      </c>
      <c r="F22" s="67">
        <v>0</v>
      </c>
      <c r="G22" s="67">
        <v>0</v>
      </c>
      <c r="H22" s="67">
        <v>0</v>
      </c>
      <c r="I22" s="67">
        <v>0</v>
      </c>
    </row>
    <row r="23" spans="1:9" x14ac:dyDescent="0.15">
      <c r="A23" s="100"/>
      <c r="B23" s="100"/>
      <c r="C23" s="100" t="s">
        <v>24</v>
      </c>
      <c r="D23" s="50"/>
      <c r="E23" s="56" t="s">
        <v>23</v>
      </c>
      <c r="F23" s="57">
        <v>0</v>
      </c>
      <c r="G23" s="57">
        <v>362697700</v>
      </c>
      <c r="H23" s="57">
        <v>0</v>
      </c>
      <c r="I23" s="57">
        <v>362697700</v>
      </c>
    </row>
    <row r="24" spans="1:9" x14ac:dyDescent="0.15">
      <c r="A24" s="98"/>
      <c r="B24" s="98"/>
      <c r="C24" s="98"/>
      <c r="D24" s="50"/>
      <c r="E24" s="56" t="s">
        <v>22</v>
      </c>
      <c r="F24" s="57">
        <v>0</v>
      </c>
      <c r="G24" s="57">
        <v>0</v>
      </c>
      <c r="H24" s="57">
        <v>0</v>
      </c>
      <c r="I24" s="57">
        <v>0</v>
      </c>
    </row>
    <row r="25" spans="1:9" x14ac:dyDescent="0.15">
      <c r="A25" s="98"/>
      <c r="B25" s="98"/>
      <c r="C25" s="99"/>
      <c r="D25" s="50"/>
      <c r="E25" s="56" t="s">
        <v>30</v>
      </c>
      <c r="F25" s="57">
        <v>0</v>
      </c>
      <c r="G25" s="57">
        <v>362697700</v>
      </c>
      <c r="H25" s="57">
        <v>0</v>
      </c>
      <c r="I25" s="57">
        <v>362697700</v>
      </c>
    </row>
    <row r="26" spans="1:9" x14ac:dyDescent="0.15">
      <c r="A26" s="101"/>
      <c r="B26" s="101" t="s">
        <v>18</v>
      </c>
      <c r="C26" s="103"/>
      <c r="D26" s="60"/>
      <c r="E26" s="66" t="s">
        <v>23</v>
      </c>
      <c r="F26" s="67">
        <v>0</v>
      </c>
      <c r="G26" s="67">
        <v>362697700</v>
      </c>
      <c r="H26" s="67">
        <v>0</v>
      </c>
      <c r="I26" s="67">
        <v>362697700</v>
      </c>
    </row>
    <row r="27" spans="1:9" x14ac:dyDescent="0.15">
      <c r="A27" s="101"/>
      <c r="B27" s="101"/>
      <c r="C27" s="101"/>
      <c r="D27" s="60"/>
      <c r="E27" s="66" t="s">
        <v>22</v>
      </c>
      <c r="F27" s="67">
        <v>0</v>
      </c>
      <c r="G27" s="67">
        <v>0</v>
      </c>
      <c r="H27" s="67">
        <v>0</v>
      </c>
      <c r="I27" s="67">
        <v>0</v>
      </c>
    </row>
    <row r="28" spans="1:9" x14ac:dyDescent="0.15">
      <c r="A28" s="101"/>
      <c r="B28" s="102"/>
      <c r="C28" s="102"/>
      <c r="D28" s="60"/>
      <c r="E28" s="66" t="s">
        <v>30</v>
      </c>
      <c r="F28" s="67">
        <v>0</v>
      </c>
      <c r="G28" s="67">
        <v>362697700</v>
      </c>
      <c r="H28" s="67">
        <v>0</v>
      </c>
      <c r="I28" s="67">
        <v>362697700</v>
      </c>
    </row>
    <row r="29" spans="1:9" x14ac:dyDescent="0.15">
      <c r="A29" s="98" t="s">
        <v>18</v>
      </c>
      <c r="B29" s="100"/>
      <c r="C29" s="100"/>
      <c r="D29" s="50"/>
      <c r="E29" s="56" t="s">
        <v>23</v>
      </c>
      <c r="F29" s="57">
        <v>0</v>
      </c>
      <c r="G29" s="57">
        <v>362697700</v>
      </c>
      <c r="H29" s="57">
        <v>0</v>
      </c>
      <c r="I29" s="57">
        <v>362697700</v>
      </c>
    </row>
    <row r="30" spans="1:9" x14ac:dyDescent="0.15">
      <c r="A30" s="98"/>
      <c r="B30" s="98"/>
      <c r="C30" s="98"/>
      <c r="D30" s="50"/>
      <c r="E30" s="56" t="s">
        <v>22</v>
      </c>
      <c r="F30" s="57">
        <v>0</v>
      </c>
      <c r="G30" s="57">
        <v>0</v>
      </c>
      <c r="H30" s="57">
        <v>0</v>
      </c>
      <c r="I30" s="57">
        <v>0</v>
      </c>
    </row>
    <row r="31" spans="1:9" x14ac:dyDescent="0.15">
      <c r="A31" s="99"/>
      <c r="B31" s="99"/>
      <c r="C31" s="99"/>
      <c r="D31" s="50"/>
      <c r="E31" s="56" t="s">
        <v>30</v>
      </c>
      <c r="F31" s="57">
        <v>0</v>
      </c>
      <c r="G31" s="57">
        <v>362697700</v>
      </c>
      <c r="H31" s="57">
        <v>0</v>
      </c>
      <c r="I31" s="57">
        <v>362697700</v>
      </c>
    </row>
    <row r="32" spans="1:9" x14ac:dyDescent="0.15">
      <c r="A32" s="77" t="s">
        <v>31</v>
      </c>
      <c r="B32" s="78"/>
      <c r="C32" s="78"/>
      <c r="D32" s="79"/>
      <c r="E32" s="62" t="s">
        <v>23</v>
      </c>
      <c r="F32" s="63">
        <v>0</v>
      </c>
      <c r="G32" s="63">
        <v>385958000</v>
      </c>
      <c r="H32" s="63">
        <v>0</v>
      </c>
      <c r="I32" s="63">
        <v>385958000</v>
      </c>
    </row>
    <row r="33" spans="1:9" x14ac:dyDescent="0.15">
      <c r="A33" s="80"/>
      <c r="B33" s="81"/>
      <c r="C33" s="81"/>
      <c r="D33" s="82"/>
      <c r="E33" s="64" t="s">
        <v>22</v>
      </c>
      <c r="F33" s="65">
        <v>0</v>
      </c>
      <c r="G33" s="65">
        <v>23260300</v>
      </c>
      <c r="H33" s="65">
        <v>0</v>
      </c>
      <c r="I33" s="65">
        <v>23260300</v>
      </c>
    </row>
    <row r="34" spans="1:9" x14ac:dyDescent="0.15">
      <c r="A34" s="83"/>
      <c r="B34" s="84"/>
      <c r="C34" s="84"/>
      <c r="D34" s="85"/>
      <c r="E34" s="64" t="s">
        <v>30</v>
      </c>
      <c r="F34" s="65">
        <v>0</v>
      </c>
      <c r="G34" s="65">
        <v>362697700</v>
      </c>
      <c r="H34" s="65">
        <v>0</v>
      </c>
      <c r="I34" s="65">
        <v>362697700</v>
      </c>
    </row>
  </sheetData>
  <mergeCells count="35">
    <mergeCell ref="A14:A16"/>
    <mergeCell ref="B14:B16"/>
    <mergeCell ref="C14:C16"/>
    <mergeCell ref="A1:H1"/>
    <mergeCell ref="A8:A10"/>
    <mergeCell ref="B8:B10"/>
    <mergeCell ref="C8:C10"/>
    <mergeCell ref="A11:A13"/>
    <mergeCell ref="B11:B13"/>
    <mergeCell ref="C11:C13"/>
    <mergeCell ref="H3:H4"/>
    <mergeCell ref="I3:I4"/>
    <mergeCell ref="A5:A7"/>
    <mergeCell ref="B5:B7"/>
    <mergeCell ref="C5:C7"/>
    <mergeCell ref="A3:D3"/>
    <mergeCell ref="E3:E4"/>
    <mergeCell ref="F3:F4"/>
    <mergeCell ref="G3:G4"/>
    <mergeCell ref="A17:A19"/>
    <mergeCell ref="B17:B19"/>
    <mergeCell ref="C17:C19"/>
    <mergeCell ref="A20:A22"/>
    <mergeCell ref="B20:B22"/>
    <mergeCell ref="C20:C22"/>
    <mergeCell ref="A29:A31"/>
    <mergeCell ref="B29:B31"/>
    <mergeCell ref="C29:C31"/>
    <mergeCell ref="A32:D34"/>
    <mergeCell ref="A23:A25"/>
    <mergeCell ref="B23:B25"/>
    <mergeCell ref="C23:C25"/>
    <mergeCell ref="A26:A28"/>
    <mergeCell ref="B26:B28"/>
    <mergeCell ref="C26:C28"/>
  </mergeCells>
  <phoneticPr fontId="19" type="noConversion"/>
  <printOptions horizontalCentered="1"/>
  <pageMargins left="0.39347222447395325" right="0.39347222447395325" top="0.78722220659255981" bottom="0.59041666984558105" header="0" footer="0"/>
  <pageSetup paperSize="9" scale="80" firstPageNumber="299" orientation="landscape" useFirstPageNumber="1" r:id="rId1"/>
  <headerFooter>
    <oddFooter>&amp;R&amp;"맑은 고딕,Regular"무량수전노인전문요양원(2022.09.05)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5</vt:i4>
      </vt:variant>
    </vt:vector>
  </HeadingPairs>
  <TitlesOfParts>
    <vt:vector size="9" baseType="lpstr">
      <vt:lpstr>표지</vt:lpstr>
      <vt:lpstr>총괄 </vt:lpstr>
      <vt:lpstr>세입결산</vt:lpstr>
      <vt:lpstr>세출결산</vt:lpstr>
      <vt:lpstr>세출결산!Print_Area</vt:lpstr>
      <vt:lpstr>'총괄 '!Print_Area</vt:lpstr>
      <vt:lpstr>표지!Print_Area</vt:lpstr>
      <vt:lpstr>세입결산!Print_Titles</vt:lpstr>
      <vt:lpstr>세출결산!Print_Titles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지연 유</cp:lastModifiedBy>
  <cp:revision>2</cp:revision>
  <cp:lastPrinted>2022-09-05T02:34:00Z</cp:lastPrinted>
  <dcterms:created xsi:type="dcterms:W3CDTF">2016-11-29T02:00:33Z</dcterms:created>
  <dcterms:modified xsi:type="dcterms:W3CDTF">2024-03-20T06:17:44Z</dcterms:modified>
  <cp:version>1200.0100.01</cp:version>
</cp:coreProperties>
</file>