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ECD1D0C4-A02A-4C3E-B55F-E8E11F6E86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지역아동센터" sheetId="6" r:id="rId1"/>
  </sheets>
  <definedNames>
    <definedName name="_xlnm.Print_Area" localSheetId="0">지역아동센터!$A$1:$E$25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D5" i="6"/>
  <c r="C5" i="6"/>
  <c r="E23" i="6" l="1"/>
  <c r="E21" i="6" l="1"/>
  <c r="E20" i="6" l="1"/>
  <c r="E22" i="6"/>
  <c r="E24" i="6"/>
  <c r="C16" i="6" l="1"/>
  <c r="E25" i="6" l="1"/>
  <c r="E11" i="6" l="1"/>
  <c r="E19" i="6"/>
  <c r="E18" i="6"/>
  <c r="E17" i="6"/>
  <c r="D16" i="6"/>
  <c r="E10" i="6"/>
  <c r="E9" i="6"/>
  <c r="E8" i="6"/>
  <c r="E7" i="6"/>
  <c r="E5" i="6" l="1"/>
  <c r="E16" i="6"/>
</calcChain>
</file>

<file path=xl/sharedStrings.xml><?xml version="1.0" encoding="utf-8"?>
<sst xmlns="http://schemas.openxmlformats.org/spreadsheetml/2006/main" count="41" uniqueCount="36">
  <si>
    <t>세                  입</t>
    <phoneticPr fontId="5" type="noConversion"/>
  </si>
  <si>
    <t>관</t>
    <phoneticPr fontId="5" type="noConversion"/>
  </si>
  <si>
    <t>항</t>
    <phoneticPr fontId="5" type="noConversion"/>
  </si>
  <si>
    <t>증 감(B-A)</t>
    <phoneticPr fontId="5" type="noConversion"/>
  </si>
  <si>
    <t>총        계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</si>
  <si>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</si>
  <si>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</si>
  <si>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</si>
  <si>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</si>
  <si>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</si>
  <si>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</si>
  <si>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</si>
  <si>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</si>
  <si>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</si>
  <si>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</si>
  <si>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</si>
  <si>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</si>
  <si>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</si>
  <si>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</si>
  <si>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</si>
  <si>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</si>
  <si>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03사   업   비</t>
    <phoneticPr fontId="5" type="noConversion"/>
  </si>
  <si>
    <t>사업비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</si>
  <si>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</si>
  <si>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</si>
  <si>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</si>
  <si>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</si>
  <si>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>(단위 : 원)</t>
    <phoneticPr fontId="5" type="noConversion"/>
  </si>
  <si>
    <t>공동모금회 명절프로그램</t>
    <phoneticPr fontId="5" type="noConversion"/>
  </si>
  <si>
    <t>급식비 사업비</t>
    <phoneticPr fontId="5" type="noConversion"/>
  </si>
  <si>
    <t>공동모금회 아동,청소년
야간보호사업</t>
    <phoneticPr fontId="5" type="noConversion"/>
  </si>
  <si>
    <t>사업수입</t>
    <phoneticPr fontId="5" type="noConversion"/>
  </si>
  <si>
    <t>02사 업  수 입</t>
    <phoneticPr fontId="5" type="noConversion"/>
  </si>
  <si>
    <t>1. 2023년 참좋은지역아동센터 예산 총괄내역서</t>
    <phoneticPr fontId="5" type="noConversion"/>
  </si>
  <si>
    <t>2022년
결산추경(A)</t>
    <phoneticPr fontId="5" type="noConversion"/>
  </si>
  <si>
    <t>2023년
최초예산(B)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</si>
</sst>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4" fillId="0" borderId="0" xfId="5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12" fillId="0" borderId="0" xfId="5" applyFont="1">
      <alignment vertical="center"/>
    </xf>
    <xf numFmtId="0" fontId="5" fillId="0" borderId="0" xfId="5" applyFont="1">
      <alignment vertical="center"/>
    </xf>
    <xf numFmtId="0" fontId="9" fillId="0" borderId="0" xfId="5" applyFont="1">
      <alignment vertical="center"/>
    </xf>
    <xf numFmtId="41" fontId="5" fillId="0" borderId="0" xfId="5" applyNumberFormat="1" applyFont="1">
      <alignment vertical="center"/>
    </xf>
    <xf numFmtId="41" fontId="8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3" fontId="11" fillId="0" borderId="7" xfId="5" applyNumberFormat="1" applyFont="1" applyBorder="1" applyAlignment="1">
      <alignment horizontal="right" vertical="center"/>
    </xf>
    <xf numFmtId="3" fontId="11" fillId="0" borderId="8" xfId="5" applyNumberFormat="1" applyFont="1" applyBorder="1" applyAlignment="1">
      <alignment horizontal="right" vertical="center"/>
    </xf>
    <xf numFmtId="3" fontId="10" fillId="0" borderId="11" xfId="5" applyNumberFormat="1" applyFont="1" applyBorder="1">
      <alignment vertical="center"/>
    </xf>
    <xf numFmtId="3" fontId="10" fillId="0" borderId="12" xfId="5" applyNumberFormat="1" applyFont="1" applyBorder="1" applyAlignment="1">
      <alignment horizontal="right" vertical="center"/>
    </xf>
    <xf numFmtId="0" fontId="10" fillId="0" borderId="14" xfId="5" applyFont="1" applyBorder="1" applyAlignment="1">
      <alignment horizontal="center" vertical="center"/>
    </xf>
    <xf numFmtId="3" fontId="10" fillId="0" borderId="15" xfId="5" applyNumberFormat="1" applyFont="1" applyBorder="1" applyAlignment="1">
      <alignment horizontal="right" vertical="center"/>
    </xf>
    <xf numFmtId="0" fontId="10" fillId="0" borderId="16" xfId="5" applyFont="1" applyBorder="1" applyAlignment="1">
      <alignment horizontal="center" vertical="center"/>
    </xf>
    <xf numFmtId="0" fontId="10" fillId="0" borderId="17" xfId="5" applyFont="1" applyBorder="1" applyAlignment="1">
      <alignment horizontal="center" vertical="center"/>
    </xf>
    <xf numFmtId="3" fontId="10" fillId="0" borderId="18" xfId="5" applyNumberFormat="1" applyFont="1" applyBorder="1">
      <alignment vertical="center"/>
    </xf>
    <xf numFmtId="3" fontId="10" fillId="0" borderId="19" xfId="5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3" fontId="11" fillId="0" borderId="7" xfId="5" applyNumberFormat="1" applyFont="1" applyBorder="1">
      <alignment vertical="center"/>
    </xf>
    <xf numFmtId="3" fontId="11" fillId="0" borderId="8" xfId="5" applyNumberFormat="1" applyFont="1" applyBorder="1">
      <alignment vertical="center"/>
    </xf>
    <xf numFmtId="0" fontId="10" fillId="0" borderId="15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3" fontId="11" fillId="0" borderId="12" xfId="5" applyNumberFormat="1" applyFont="1" applyBorder="1">
      <alignment vertical="center"/>
    </xf>
    <xf numFmtId="3" fontId="11" fillId="0" borderId="19" xfId="5" applyNumberFormat="1" applyFont="1" applyBorder="1">
      <alignment vertical="center"/>
    </xf>
    <xf numFmtId="0" fontId="11" fillId="0" borderId="24" xfId="5" applyFont="1" applyBorder="1" applyAlignment="1">
      <alignment horizontal="center" vertical="center" wrapText="1" shrinkToFit="1"/>
    </xf>
    <xf numFmtId="3" fontId="10" fillId="0" borderId="15" xfId="5" applyNumberFormat="1" applyFont="1" applyBorder="1">
      <alignment vertical="center"/>
    </xf>
    <xf numFmtId="0" fontId="10" fillId="0" borderId="10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/>
    </xf>
    <xf numFmtId="0" fontId="10" fillId="0" borderId="13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0" fontId="10" fillId="0" borderId="22" xfId="5" applyFont="1" applyBorder="1" applyAlignment="1">
      <alignment horizontal="center" vertical="center"/>
    </xf>
    <xf numFmtId="3" fontId="10" fillId="0" borderId="23" xfId="5" applyNumberFormat="1" applyFont="1" applyBorder="1" applyAlignment="1">
      <alignment horizontal="right" vertical="center"/>
    </xf>
    <xf numFmtId="0" fontId="15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0" fillId="0" borderId="13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</cellXfs>
  <cellStyles count="12">
    <cellStyle name="쉼표 [0] 2" xfId="1" xr:uid="{00000000-0005-0000-0000-000000000000}"/>
    <cellStyle name="쉼표 [0] 2 2" xfId="6" xr:uid="{00000000-0005-0000-0000-000001000000}"/>
    <cellStyle name="쉼표 [0] 2 2 2" xfId="10" xr:uid="{F9B2298D-1CA9-4B5F-9FBF-A79279DF5725}"/>
    <cellStyle name="쉼표 [0] 2 3" xfId="8" xr:uid="{9D4D2181-419E-45AB-8AF0-BE83BB2F37A7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  <cellStyle name="표준 4 2 2" xfId="11" xr:uid="{59A929E0-2A1D-4561-8121-F1D2A48FEFC5}"/>
    <cellStyle name="표준 4 3" xfId="9" xr:uid="{242F9DA7-D898-47BD-9AF2-31A1ECD8E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7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0" ht="39" customHeight="1" x14ac:dyDescent="0.15">
      <c r="A1" s="43" t="s">
        <v>33</v>
      </c>
      <c r="B1" s="43"/>
      <c r="C1" s="43"/>
      <c r="D1" s="43"/>
      <c r="E1" s="43"/>
      <c r="F1" s="1"/>
      <c r="G1" s="1"/>
      <c r="H1" s="1"/>
      <c r="I1" s="1"/>
      <c r="J1" s="1"/>
    </row>
    <row r="2" spans="1:10" x14ac:dyDescent="0.15">
      <c r="A2" s="3"/>
      <c r="B2" s="3"/>
      <c r="C2" s="4"/>
      <c r="D2" s="4"/>
      <c r="E2" s="26" t="s">
        <v>27</v>
      </c>
      <c r="F2" s="5"/>
      <c r="G2" s="5"/>
      <c r="H2" s="5"/>
      <c r="I2" s="5"/>
      <c r="J2" s="5"/>
    </row>
    <row r="3" spans="1:10" ht="27.95" customHeight="1" x14ac:dyDescent="0.15">
      <c r="A3" s="44" t="s">
        <v>0</v>
      </c>
      <c r="B3" s="45"/>
      <c r="C3" s="46"/>
      <c r="D3" s="46"/>
      <c r="E3" s="47"/>
    </row>
    <row r="4" spans="1:10" ht="27.95" customHeight="1" thickBot="1" x14ac:dyDescent="0.2">
      <c r="A4" s="11" t="s">
        <v>1</v>
      </c>
      <c r="B4" s="12" t="s">
        <v>2</v>
      </c>
      <c r="C4" s="35" t="s">
        <v>34</v>
      </c>
      <c r="D4" s="35" t="s">
        <v>35</v>
      </c>
      <c r="E4" s="13" t="s">
        <v>3</v>
      </c>
    </row>
    <row r="5" spans="1:10" s="7" customFormat="1" ht="27.95" customHeight="1" thickTop="1" x14ac:dyDescent="0.15">
      <c r="A5" s="14" t="s">
        <v>4</v>
      </c>
      <c r="B5" s="15"/>
      <c r="C5" s="16">
        <f>C6+C7+C8+C9+C10+C11</f>
        <v>220437000</v>
      </c>
      <c r="D5" s="16">
        <f t="shared" ref="D5:E5" si="0">D6+D7+D8+D9+D10+D11</f>
        <v>197560000</v>
      </c>
      <c r="E5" s="17">
        <f t="shared" si="0"/>
        <v>-22877000</v>
      </c>
    </row>
    <row r="6" spans="1:10" s="7" customFormat="1" ht="27.95" customHeight="1" x14ac:dyDescent="0.15">
      <c r="A6" s="40" t="s">
        <v>32</v>
      </c>
      <c r="B6" s="41" t="s">
        <v>31</v>
      </c>
      <c r="C6" s="42">
        <v>900000</v>
      </c>
      <c r="D6" s="42">
        <v>1200000</v>
      </c>
      <c r="E6" s="19">
        <f t="shared" ref="E6:E11" si="1">D6-C6</f>
        <v>300000</v>
      </c>
    </row>
    <row r="7" spans="1:10" ht="27.95" customHeight="1" x14ac:dyDescent="0.15">
      <c r="A7" s="31" t="s">
        <v>5</v>
      </c>
      <c r="B7" s="32" t="s">
        <v>6</v>
      </c>
      <c r="C7" s="18">
        <v>134562000</v>
      </c>
      <c r="D7" s="18">
        <v>152610190</v>
      </c>
      <c r="E7" s="19">
        <f t="shared" si="1"/>
        <v>18048190</v>
      </c>
    </row>
    <row r="8" spans="1:10" ht="27.95" customHeight="1" x14ac:dyDescent="0.15">
      <c r="A8" s="31" t="s">
        <v>7</v>
      </c>
      <c r="B8" s="32" t="s">
        <v>8</v>
      </c>
      <c r="C8" s="18">
        <v>72060000</v>
      </c>
      <c r="D8" s="18">
        <v>25000000</v>
      </c>
      <c r="E8" s="19">
        <f t="shared" si="1"/>
        <v>-47060000</v>
      </c>
    </row>
    <row r="9" spans="1:10" ht="27.95" customHeight="1" x14ac:dyDescent="0.15">
      <c r="A9" s="39" t="s">
        <v>9</v>
      </c>
      <c r="B9" s="20" t="s">
        <v>10</v>
      </c>
      <c r="C9" s="21">
        <v>7200000</v>
      </c>
      <c r="D9" s="21">
        <v>10800000</v>
      </c>
      <c r="E9" s="19">
        <f t="shared" si="1"/>
        <v>3600000</v>
      </c>
    </row>
    <row r="10" spans="1:10" ht="27.95" customHeight="1" x14ac:dyDescent="0.15">
      <c r="A10" s="39" t="s">
        <v>11</v>
      </c>
      <c r="B10" s="20" t="s">
        <v>12</v>
      </c>
      <c r="C10" s="18">
        <v>2805321</v>
      </c>
      <c r="D10" s="18">
        <v>4500000</v>
      </c>
      <c r="E10" s="19">
        <f t="shared" si="1"/>
        <v>1694679</v>
      </c>
    </row>
    <row r="11" spans="1:10" ht="27.95" customHeight="1" x14ac:dyDescent="0.15">
      <c r="A11" s="22" t="s">
        <v>13</v>
      </c>
      <c r="B11" s="23" t="s">
        <v>14</v>
      </c>
      <c r="C11" s="24">
        <v>2909679</v>
      </c>
      <c r="D11" s="24">
        <v>3449810</v>
      </c>
      <c r="E11" s="25">
        <f t="shared" si="1"/>
        <v>540131</v>
      </c>
    </row>
    <row r="12" spans="1:10" ht="27.95" customHeight="1" x14ac:dyDescent="0.15">
      <c r="A12" s="4"/>
      <c r="B12" s="4"/>
      <c r="C12" s="4"/>
      <c r="D12" s="4"/>
      <c r="E12" s="4"/>
    </row>
    <row r="13" spans="1:10" ht="27.95" customHeight="1" x14ac:dyDescent="0.15">
      <c r="A13" s="4"/>
      <c r="B13" s="4"/>
      <c r="C13" s="4"/>
      <c r="D13" s="4"/>
      <c r="E13" s="4"/>
    </row>
    <row r="14" spans="1:10" ht="27.95" customHeight="1" x14ac:dyDescent="0.15">
      <c r="A14" s="44" t="s">
        <v>15</v>
      </c>
      <c r="B14" s="45"/>
      <c r="C14" s="46"/>
      <c r="D14" s="46"/>
      <c r="E14" s="47"/>
    </row>
    <row r="15" spans="1:10" ht="27.95" customHeight="1" thickBot="1" x14ac:dyDescent="0.2">
      <c r="A15" s="11" t="s">
        <v>1</v>
      </c>
      <c r="B15" s="12" t="s">
        <v>2</v>
      </c>
      <c r="C15" s="35" t="s">
        <v>34</v>
      </c>
      <c r="D15" s="35" t="s">
        <v>35</v>
      </c>
      <c r="E15" s="13" t="s">
        <v>3</v>
      </c>
    </row>
    <row r="16" spans="1:10" ht="27.95" customHeight="1" thickTop="1" x14ac:dyDescent="0.15">
      <c r="A16" s="14" t="s">
        <v>16</v>
      </c>
      <c r="B16" s="15"/>
      <c r="C16" s="27">
        <f>SUM(C17:C26)</f>
        <v>220437000</v>
      </c>
      <c r="D16" s="27">
        <f>SUM(D17:D25)</f>
        <v>197560000</v>
      </c>
      <c r="E16" s="28">
        <f>D16-C16</f>
        <v>-22877000</v>
      </c>
    </row>
    <row r="17" spans="1:16138" s="6" customFormat="1" ht="27.95" customHeight="1" x14ac:dyDescent="0.15">
      <c r="A17" s="48" t="s">
        <v>17</v>
      </c>
      <c r="B17" s="20" t="s">
        <v>18</v>
      </c>
      <c r="C17" s="36">
        <v>85730160</v>
      </c>
      <c r="D17" s="36">
        <v>94148190</v>
      </c>
      <c r="E17" s="33">
        <f t="shared" ref="E17:E25" si="2">D17-C17</f>
        <v>8418030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49"/>
      <c r="B18" s="29" t="s">
        <v>19</v>
      </c>
      <c r="C18" s="36">
        <v>2400000</v>
      </c>
      <c r="D18" s="36">
        <v>2400000</v>
      </c>
      <c r="E18" s="33">
        <f t="shared" si="2"/>
        <v>0</v>
      </c>
      <c r="F18" s="8"/>
      <c r="G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50"/>
      <c r="B19" s="30" t="s">
        <v>20</v>
      </c>
      <c r="C19" s="36">
        <v>15451130</v>
      </c>
      <c r="D19" s="36">
        <v>14776000</v>
      </c>
      <c r="E19" s="33">
        <f t="shared" si="2"/>
        <v>-675130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48" t="s">
        <v>21</v>
      </c>
      <c r="B20" s="32" t="s">
        <v>22</v>
      </c>
      <c r="C20" s="36">
        <v>28816000</v>
      </c>
      <c r="D20" s="36">
        <v>36016000</v>
      </c>
      <c r="E20" s="33">
        <f t="shared" si="2"/>
        <v>7200000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49"/>
      <c r="B21" s="32" t="s">
        <v>29</v>
      </c>
      <c r="C21" s="36">
        <v>43680000</v>
      </c>
      <c r="D21" s="36">
        <v>48720000</v>
      </c>
      <c r="E21" s="33">
        <f t="shared" si="2"/>
        <v>5040000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49"/>
      <c r="B22" s="37" t="s">
        <v>30</v>
      </c>
      <c r="C22" s="36">
        <v>42860000</v>
      </c>
      <c r="D22" s="36">
        <v>0</v>
      </c>
      <c r="E22" s="33">
        <f t="shared" si="2"/>
        <v>-42860000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49"/>
      <c r="B23" s="38" t="s">
        <v>28</v>
      </c>
      <c r="C23" s="36">
        <v>1000000</v>
      </c>
      <c r="D23" s="36">
        <v>1000000</v>
      </c>
      <c r="E23" s="33">
        <f>D23-C23</f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7.95" customHeight="1" x14ac:dyDescent="0.15">
      <c r="A24" s="31" t="s">
        <v>23</v>
      </c>
      <c r="B24" s="32" t="s">
        <v>24</v>
      </c>
      <c r="C24" s="36">
        <v>0</v>
      </c>
      <c r="D24" s="36">
        <v>0</v>
      </c>
      <c r="E24" s="33">
        <f t="shared" si="2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27.95" customHeight="1" x14ac:dyDescent="0.15">
      <c r="A25" s="22" t="s">
        <v>25</v>
      </c>
      <c r="B25" s="23" t="s">
        <v>26</v>
      </c>
      <c r="C25" s="24">
        <v>499710</v>
      </c>
      <c r="D25" s="24">
        <v>499810</v>
      </c>
      <c r="E25" s="34">
        <f t="shared" si="2"/>
        <v>100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  <row r="26" spans="1:16138" s="6" customFormat="1" ht="24" customHeight="1" x14ac:dyDescent="0.15">
      <c r="B26" s="3"/>
      <c r="C26" s="3"/>
      <c r="D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</row>
    <row r="27" spans="1:16138" s="6" customFormat="1" ht="30.75" customHeight="1" x14ac:dyDescent="0.15">
      <c r="B27" s="9"/>
      <c r="C27" s="9"/>
      <c r="D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</row>
  </sheetData>
  <mergeCells count="5">
    <mergeCell ref="A1:E1"/>
    <mergeCell ref="A3:E3"/>
    <mergeCell ref="A14:E14"/>
    <mergeCell ref="A17:A19"/>
    <mergeCell ref="A20:A23"/>
  </mergeCells>
  <phoneticPr fontId="5" type="noConversion"/>
  <printOptions horizontalCentered="1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&amp;R참좋은 지역아동센터(2022. 11. 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2022-11-30T09:59:16Z</cp:lastPrinted>
  <dcterms:created xsi:type="dcterms:W3CDTF">2016-02-29T02:00:49Z</dcterms:created>
  <dcterms:modified xsi:type="dcterms:W3CDTF">2023-01-25T03:20:21Z</dcterms:modified>
</cp:coreProperties>
</file>