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결산\"/>
    </mc:Choice>
  </mc:AlternateContent>
  <xr:revisionPtr revIDLastSave="0" documentId="8_{88B466C1-BD7C-452E-AB78-D922E98A014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재가노인사업" sheetId="11" r:id="rId1"/>
    <sheet name="식사배달사업" sheetId="12" r:id="rId2"/>
    <sheet name="방문요양" sheetId="9" r:id="rId3"/>
    <sheet name="노인돌봄" sheetId="7" r:id="rId4"/>
    <sheet name="특별회계" sheetId="10" r:id="rId5"/>
  </sheets>
  <definedNames>
    <definedName name="_xlnm.Print_Area" localSheetId="3">노인돌봄!$A$1:$E$20</definedName>
    <definedName name="_xlnm.Print_Area" localSheetId="2">방문요양!$A$1:$E$27</definedName>
    <definedName name="_xlnm.Print_Area" localSheetId="1">식사배달사업!$A$1:$E$19</definedName>
    <definedName name="_xlnm.Print_Area" localSheetId="0">재가노인사업!$A$1:$E$29</definedName>
    <definedName name="_xlnm.Print_Area" localSheetId="4">특별회계!$A$1:$E$18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1" l="1"/>
  <c r="D4" i="11"/>
  <c r="E4" i="11"/>
  <c r="E5" i="11"/>
  <c r="E6" i="11"/>
  <c r="E7" i="11"/>
  <c r="E8" i="11"/>
  <c r="E9" i="11"/>
  <c r="E10" i="11"/>
  <c r="C15" i="11"/>
  <c r="D15" i="11"/>
  <c r="E15" i="11"/>
  <c r="E16" i="11"/>
  <c r="E19" i="11"/>
  <c r="E20" i="11"/>
  <c r="E22" i="11"/>
  <c r="E23" i="11"/>
  <c r="E24" i="11"/>
  <c r="E25" i="11"/>
  <c r="E26" i="11"/>
  <c r="E27" i="11"/>
  <c r="E28" i="11"/>
  <c r="C4" i="10" l="1"/>
  <c r="D4" i="10"/>
  <c r="E5" i="10"/>
  <c r="E4" i="10" s="1"/>
  <c r="E7" i="10"/>
  <c r="E8" i="10"/>
  <c r="C13" i="10"/>
  <c r="D13" i="10"/>
  <c r="E13" i="10" s="1"/>
  <c r="E14" i="10"/>
  <c r="E15" i="10"/>
  <c r="E16" i="10"/>
  <c r="E17" i="10"/>
  <c r="E1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sharedStrings.xml><?xml version="1.0" encoding="utf-8"?>
<sst xmlns="http://schemas.openxmlformats.org/spreadsheetml/2006/main" count="195" uniqueCount="80">
  <si>
    <t>이월금</t>
  </si>
  <si>
    <t>잡수입</t>
  </si>
  <si>
    <t>인건비</t>
  </si>
  <si>
    <t>운영비</t>
  </si>
  <si>
    <t>사무비</t>
  </si>
  <si>
    <t>시설비</t>
  </si>
  <si>
    <t>재산조성비</t>
  </si>
  <si>
    <t>사업비</t>
  </si>
  <si>
    <t>전출금</t>
  </si>
  <si>
    <t>잡지출</t>
  </si>
  <si>
    <t>예비비</t>
  </si>
  <si>
    <t>예비비 및 기타</t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</si>
  <si>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</si>
  <si>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</si>
  <si>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</si>
  <si>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</si>
  <si>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</si>
  <si>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</si>
  <si>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</si>
  <si>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차기년도이월금</t>
    <phoneticPr fontId="2" type="noConversion"/>
  </si>
  <si>
    <t>2018년 예산(A)</t>
    <phoneticPr fontId="2" type="noConversion"/>
  </si>
  <si>
    <t>2018년 결산(B)</t>
    <phoneticPr fontId="2" type="noConversion"/>
  </si>
  <si>
    <t>2018년 예산(A)</t>
    <phoneticPr fontId="2" type="noConversion"/>
  </si>
  <si>
    <t>붙임 1. 세입결산서 1부
       2. 세출결산서 1부
       3. 2018년 후원금(물품) 수입 및 사용 결과보고서 1부</t>
    <phoneticPr fontId="1" type="noConversion"/>
  </si>
  <si>
    <t>기타사업비</t>
  </si>
  <si>
    <t>노인돌봄사업수입</t>
  </si>
  <si>
    <t>사업수입</t>
  </si>
  <si>
    <t>2018년 참좋은노인복지센터(노인돌봄) 세입.세출 결산 총괄표</t>
    <phoneticPr fontId="2" type="noConversion"/>
  </si>
  <si>
    <t>잡수입</t>
    <phoneticPr fontId="1" type="noConversion"/>
  </si>
  <si>
    <t>재산조성비</t>
    <phoneticPr fontId="1" type="noConversion"/>
  </si>
  <si>
    <t>시설비</t>
    <phoneticPr fontId="1" type="noConversion"/>
  </si>
  <si>
    <t>기타사업비</t>
    <phoneticPr fontId="1" type="noConversion"/>
  </si>
  <si>
    <t>잡지출</t>
    <phoneticPr fontId="1" type="noConversion"/>
  </si>
  <si>
    <t>예비비및기타</t>
    <phoneticPr fontId="1" type="noConversion"/>
  </si>
  <si>
    <t>이월금</t>
    <phoneticPr fontId="2" type="noConversion"/>
  </si>
  <si>
    <t>환경개선준비금</t>
  </si>
  <si>
    <t>준비금</t>
  </si>
  <si>
    <t>운영충당적립금</t>
  </si>
  <si>
    <t>요양보호사관리사업비</t>
  </si>
  <si>
    <t>장기요양관리사업비</t>
  </si>
  <si>
    <t>업무추진비</t>
  </si>
  <si>
    <t>전입금</t>
  </si>
  <si>
    <t>요양급여수입</t>
  </si>
  <si>
    <t>요양양급여수입</t>
  </si>
  <si>
    <t>이용자비용수입</t>
  </si>
  <si>
    <t>2018년 참좋은노인복지센터(방문요양) 세입.세출 결산 총괄표</t>
    <phoneticPr fontId="2" type="noConversion"/>
  </si>
  <si>
    <t>사업운영충당금</t>
  </si>
  <si>
    <t>재산조성충당금</t>
  </si>
  <si>
    <t>재산조성충담금</t>
  </si>
  <si>
    <t>2018년 참좋은노인복지센터(특별회계) 세입.세출 결산 총괄표</t>
    <phoneticPr fontId="2" type="noConversion"/>
  </si>
  <si>
    <t>이월금</t>
    <phoneticPr fontId="1" type="noConversion"/>
  </si>
  <si>
    <t>잡  지  출</t>
    <phoneticPr fontId="1" type="noConversion"/>
  </si>
  <si>
    <t>차기이월금</t>
    <phoneticPr fontId="1" type="noConversion"/>
  </si>
  <si>
    <t>여가활동지원사업비</t>
    <phoneticPr fontId="1" type="noConversion"/>
  </si>
  <si>
    <t>주거환경개선사업비</t>
    <phoneticPr fontId="1" type="noConversion"/>
  </si>
  <si>
    <t>일상생활지원사업비</t>
    <phoneticPr fontId="1" type="noConversion"/>
  </si>
  <si>
    <t>사업비</t>
    <phoneticPr fontId="1" type="noConversion"/>
  </si>
  <si>
    <t xml:space="preserve">사  업  비 </t>
    <phoneticPr fontId="1" type="noConversion"/>
  </si>
  <si>
    <t xml:space="preserve">운 영 비 </t>
    <phoneticPr fontId="1" type="noConversion"/>
  </si>
  <si>
    <t xml:space="preserve">사   무  비 </t>
    <phoneticPr fontId="1" type="noConversion"/>
  </si>
  <si>
    <t>업무추진비</t>
    <phoneticPr fontId="1" type="noConversion"/>
  </si>
  <si>
    <t>사   업   비</t>
    <phoneticPr fontId="1" type="noConversion"/>
  </si>
  <si>
    <t>인건비</t>
    <phoneticPr fontId="1" type="noConversion"/>
  </si>
  <si>
    <t>사   무   비</t>
    <phoneticPr fontId="2" type="noConversion"/>
  </si>
  <si>
    <t>전년도이월금(후원금)</t>
    <phoneticPr fontId="1" type="noConversion"/>
  </si>
  <si>
    <t>전년도이월금</t>
    <phoneticPr fontId="1" type="noConversion"/>
  </si>
  <si>
    <t>전입금</t>
    <phoneticPr fontId="1" type="noConversion"/>
  </si>
  <si>
    <t>후원금수입</t>
    <phoneticPr fontId="1" type="noConversion"/>
  </si>
  <si>
    <t>보조금수입</t>
    <phoneticPr fontId="1" type="noConversion"/>
  </si>
  <si>
    <t>2018년 참좋은노인복지센터 (일반사업)세입.세출 결산 총괄표</t>
    <phoneticPr fontId="2" type="noConversion"/>
  </si>
  <si>
    <t>차기년도이월금</t>
    <phoneticPr fontId="1" type="noConversion"/>
  </si>
  <si>
    <t>예비비및기타</t>
    <phoneticPr fontId="2" type="noConversion"/>
  </si>
  <si>
    <t>일상생활지원비</t>
    <phoneticPr fontId="2" type="noConversion"/>
  </si>
  <si>
    <t>운  영  비</t>
    <phoneticPr fontId="1" type="noConversion"/>
  </si>
  <si>
    <t>세                  출</t>
    <phoneticPr fontId="2" type="noConversion"/>
  </si>
  <si>
    <t>잡  수  입</t>
    <phoneticPr fontId="1" type="noConversion"/>
  </si>
  <si>
    <t>이  월  금</t>
    <phoneticPr fontId="1" type="noConversion"/>
  </si>
  <si>
    <t>전  입  금</t>
    <phoneticPr fontId="2" type="noConversion"/>
  </si>
  <si>
    <t>전  입  금</t>
    <phoneticPr fontId="1" type="noConversion"/>
  </si>
  <si>
    <t>2018년 참좋은노인복지센터 (식사배달사업)세입.세출 결산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</si>
</sst>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3" fontId="6" fillId="0" borderId="19" xfId="1" applyNumberFormat="1" applyFont="1" applyBorder="1">
      <alignment vertical="center"/>
    </xf>
    <xf numFmtId="3" fontId="6" fillId="0" borderId="2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9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9" fillId="0" borderId="0" xfId="1" applyNumberFormat="1" applyFont="1" applyBorder="1" applyAlignment="1">
      <alignment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6" fillId="0" borderId="19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3" fontId="6" fillId="0" borderId="19" xfId="1" applyNumberFormat="1" applyFont="1" applyBorder="1" applyAlignment="1">
      <alignment vertical="center"/>
    </xf>
    <xf numFmtId="0" fontId="15" fillId="0" borderId="11" xfId="2" applyNumberFormat="1" applyFont="1" applyBorder="1" applyAlignment="1">
      <alignment horizontal="center" vertical="center"/>
    </xf>
    <xf numFmtId="0" fontId="15" fillId="0" borderId="12" xfId="2" applyNumberFormat="1" applyFont="1" applyBorder="1" applyAlignment="1">
      <alignment horizontal="center" vertical="center"/>
    </xf>
    <xf numFmtId="0" fontId="15" fillId="0" borderId="15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0" fontId="15" fillId="0" borderId="18" xfId="2" applyNumberFormat="1" applyFont="1" applyBorder="1" applyAlignment="1">
      <alignment horizontal="center" vertical="center"/>
    </xf>
    <xf numFmtId="0" fontId="15" fillId="0" borderId="22" xfId="2" applyNumberFormat="1" applyFont="1" applyBorder="1" applyAlignment="1">
      <alignment horizontal="center" vertical="center"/>
    </xf>
    <xf numFmtId="3" fontId="15" fillId="0" borderId="16" xfId="2" applyNumberFormat="1" applyFont="1" applyBorder="1">
      <alignment vertical="center"/>
    </xf>
    <xf numFmtId="3" fontId="15" fillId="0" borderId="14" xfId="2" applyNumberFormat="1" applyFont="1" applyBorder="1" applyAlignment="1">
      <alignment vertical="center"/>
    </xf>
    <xf numFmtId="0" fontId="16" fillId="0" borderId="0" xfId="2" applyNumberFormat="1" applyFont="1">
      <alignment vertical="center"/>
    </xf>
    <xf numFmtId="0" fontId="15" fillId="0" borderId="16" xfId="2" applyNumberFormat="1" applyFont="1" applyBorder="1" applyAlignment="1">
      <alignment horizontal="center" vertical="center"/>
    </xf>
    <xf numFmtId="41" fontId="16" fillId="0" borderId="0" xfId="2" applyNumberFormat="1" applyFont="1">
      <alignment vertical="center"/>
    </xf>
    <xf numFmtId="3" fontId="15" fillId="0" borderId="23" xfId="2" applyNumberFormat="1" applyFont="1" applyBorder="1">
      <alignment vertical="center"/>
    </xf>
    <xf numFmtId="3" fontId="15" fillId="0" borderId="14" xfId="2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5" fillId="0" borderId="11" xfId="2" applyNumberFormat="1" applyFont="1" applyBorder="1" applyAlignment="1">
      <alignment horizontal="center" vertical="center"/>
    </xf>
    <xf numFmtId="0" fontId="15" fillId="0" borderId="24" xfId="2" applyNumberFormat="1" applyFont="1" applyBorder="1" applyAlignment="1">
      <alignment horizontal="center" vertical="center"/>
    </xf>
    <xf numFmtId="41" fontId="9" fillId="0" borderId="0" xfId="1" applyNumberFormat="1" applyFont="1">
      <alignment vertical="center"/>
    </xf>
    <xf numFmtId="41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5" fillId="0" borderId="0" xfId="1" applyNumberFormat="1" applyFont="1">
      <alignment vertical="center"/>
    </xf>
    <xf numFmtId="41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6" fillId="0" borderId="20" xfId="1" applyNumberFormat="1" applyFont="1" applyBorder="1">
      <alignment vertical="center"/>
    </xf>
    <xf numFmtId="0" fontId="16" fillId="0" borderId="0" xfId="2" applyFont="1">
      <alignment vertical="center"/>
    </xf>
    <xf numFmtId="0" fontId="15" fillId="2" borderId="23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3" fontId="15" fillId="0" borderId="14" xfId="2" applyNumberFormat="1" applyFont="1" applyBorder="1">
      <alignment vertical="center"/>
    </xf>
    <xf numFmtId="0" fontId="15" fillId="2" borderId="16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22" xfId="2" applyFont="1" applyFill="1" applyBorder="1" applyAlignment="1">
      <alignment horizontal="center" vertical="center"/>
    </xf>
    <xf numFmtId="0" fontId="15" fillId="2" borderId="27" xfId="2" applyFont="1" applyFill="1" applyBorder="1" applyAlignment="1">
      <alignment horizontal="center" vertical="center"/>
    </xf>
    <xf numFmtId="0" fontId="15" fillId="2" borderId="24" xfId="2" applyFont="1" applyFill="1" applyBorder="1" applyAlignment="1">
      <alignment horizontal="center" vertical="center"/>
    </xf>
    <xf numFmtId="0" fontId="15" fillId="2" borderId="27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3" fontId="5" fillId="0" borderId="10" xfId="1" applyNumberFormat="1" applyFont="1" applyBorder="1">
      <alignment vertical="center"/>
    </xf>
    <xf numFmtId="3" fontId="5" fillId="0" borderId="9" xfId="1" applyNumberFormat="1" applyFont="1" applyBorder="1">
      <alignment vertical="center"/>
    </xf>
    <xf numFmtId="3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0" fontId="15" fillId="0" borderId="1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3" fontId="5" fillId="0" borderId="28" xfId="1" applyNumberFormat="1" applyFont="1" applyBorder="1" applyAlignment="1">
      <alignment horizontal="right" vertical="center"/>
    </xf>
    <xf numFmtId="3" fontId="5" fillId="0" borderId="26" xfId="1" applyNumberFormat="1" applyFont="1" applyBorder="1" applyAlignment="1">
      <alignment horizontal="right" vertical="center"/>
    </xf>
    <xf numFmtId="0" fontId="15" fillId="0" borderId="16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3" fontId="5" fillId="0" borderId="20" xfId="1" applyNumberFormat="1" applyFont="1" applyBorder="1">
      <alignment vertical="center"/>
    </xf>
    <xf numFmtId="0" fontId="15" fillId="0" borderId="2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3" fontId="6" fillId="0" borderId="29" xfId="1" applyNumberFormat="1" applyFont="1" applyBorder="1">
      <alignment vertical="center"/>
    </xf>
    <xf numFmtId="3" fontId="6" fillId="0" borderId="30" xfId="1" applyNumberFormat="1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3" fontId="6" fillId="0" borderId="14" xfId="1" applyNumberFormat="1" applyFont="1" applyBorder="1">
      <alignment vertical="center"/>
    </xf>
    <xf numFmtId="3" fontId="6" fillId="0" borderId="16" xfId="1" applyNumberFormat="1" applyFont="1" applyBorder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6" fillId="0" borderId="31" xfId="1" applyNumberFormat="1" applyFont="1" applyBorder="1">
      <alignment vertical="center"/>
    </xf>
    <xf numFmtId="3" fontId="6" fillId="0" borderId="23" xfId="1" applyNumberFormat="1" applyFont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6" fillId="0" borderId="32" xfId="1" applyNumberFormat="1" applyFont="1" applyBorder="1" applyAlignment="1">
      <alignment horizontal="right" vertical="center"/>
    </xf>
    <xf numFmtId="3" fontId="6" fillId="0" borderId="26" xfId="1" applyNumberFormat="1" applyFont="1" applyBorder="1" applyAlignment="1">
      <alignment horizontal="right" vertical="center"/>
    </xf>
    <xf numFmtId="0" fontId="6" fillId="0" borderId="26" xfId="1" applyFont="1" applyBorder="1" applyAlignment="1">
      <alignment horizontal="center" vertical="center"/>
    </xf>
    <xf numFmtId="0" fontId="6" fillId="0" borderId="24" xfId="1" applyFont="1" applyBorder="1">
      <alignment vertical="center"/>
    </xf>
    <xf numFmtId="3" fontId="6" fillId="0" borderId="31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1" fontId="2" fillId="0" borderId="0" xfId="1" applyNumberFormat="1" applyFont="1">
      <alignment vertical="center"/>
    </xf>
    <xf numFmtId="3" fontId="6" fillId="0" borderId="33" xfId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0" fontId="6" fillId="0" borderId="25" xfId="1" applyFont="1" applyBorder="1" applyAlignment="1">
      <alignment horizontal="center" vertical="center"/>
    </xf>
    <xf numFmtId="0" fontId="6" fillId="0" borderId="27" xfId="1" applyFont="1" applyBorder="1">
      <alignment vertical="center"/>
    </xf>
    <xf numFmtId="0" fontId="2" fillId="0" borderId="0" xfId="1" applyFont="1" applyAlignment="1">
      <alignment vertical="center" wrapText="1" shrinkToFit="1"/>
    </xf>
    <xf numFmtId="3" fontId="6" fillId="0" borderId="34" xfId="1" applyNumberFormat="1" applyFont="1" applyBorder="1">
      <alignment vertical="center"/>
    </xf>
    <xf numFmtId="0" fontId="6" fillId="0" borderId="18" xfId="1" applyFont="1" applyBorder="1" applyAlignment="1">
      <alignment horizontal="center" vertical="center"/>
    </xf>
    <xf numFmtId="3" fontId="6" fillId="0" borderId="35" xfId="1" applyNumberFormat="1" applyFont="1" applyBorder="1">
      <alignment vertical="center"/>
    </xf>
    <xf numFmtId="3" fontId="6" fillId="0" borderId="32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26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3" fontId="5" fillId="0" borderId="32" xfId="1" applyNumberFormat="1" applyFont="1" applyBorder="1" applyAlignment="1">
      <alignment horizontal="right" vertical="center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10FF-E0C6-4B0A-A8E1-F617DC40068A}">
  <dimension ref="A1:J33"/>
  <sheetViews>
    <sheetView view="pageBreakPreview" zoomScaleNormal="100" zoomScaleSheetLayoutView="100" workbookViewId="0">
      <selection activeCell="C6" sqref="C6"/>
    </sheetView>
  </sheetViews>
  <sheetFormatPr defaultRowHeight="13.5" x14ac:dyDescent="0.3"/>
  <cols>
    <col min="1" max="1" width="15.25" style="3" customWidth="1"/>
    <col min="2" max="2" width="17" style="3" customWidth="1"/>
    <col min="3" max="3" width="18.625" style="3" customWidth="1"/>
    <col min="4" max="4" width="19.125" style="3" customWidth="1"/>
    <col min="5" max="5" width="20.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69</v>
      </c>
      <c r="B1" s="51"/>
      <c r="C1" s="51"/>
      <c r="D1" s="51"/>
      <c r="E1" s="51"/>
      <c r="F1" s="1"/>
      <c r="G1" s="1"/>
      <c r="H1" s="1"/>
      <c r="I1" s="1"/>
      <c r="J1" s="1"/>
    </row>
    <row r="2" spans="1:10" ht="21.95" customHeight="1" x14ac:dyDescent="0.3">
      <c r="A2" s="52" t="s">
        <v>12</v>
      </c>
      <c r="B2" s="53"/>
      <c r="C2" s="53"/>
      <c r="D2" s="53"/>
      <c r="E2" s="54"/>
    </row>
    <row r="3" spans="1:10" ht="21.95" customHeight="1" thickBot="1" x14ac:dyDescent="0.35">
      <c r="A3" s="4" t="s">
        <v>13</v>
      </c>
      <c r="B3" s="5" t="s">
        <v>14</v>
      </c>
      <c r="C3" s="6" t="s">
        <v>20</v>
      </c>
      <c r="D3" s="7" t="s">
        <v>21</v>
      </c>
      <c r="E3" s="8" t="s">
        <v>15</v>
      </c>
    </row>
    <row r="4" spans="1:10" s="11" customFormat="1" ht="21.95" customHeight="1" thickTop="1" x14ac:dyDescent="0.3">
      <c r="A4" s="22" t="s">
        <v>16</v>
      </c>
      <c r="B4" s="23"/>
      <c r="C4" s="9">
        <f>SUM(C5:C10)</f>
        <v>160742000</v>
      </c>
      <c r="D4" s="9">
        <f>SUM(D5:D10)</f>
        <v>159802891</v>
      </c>
      <c r="E4" s="10">
        <f>D4-C4</f>
        <v>-939109</v>
      </c>
    </row>
    <row r="5" spans="1:10" s="11" customFormat="1" ht="21.95" customHeight="1" x14ac:dyDescent="0.3">
      <c r="A5" s="128" t="s">
        <v>68</v>
      </c>
      <c r="B5" s="127" t="s">
        <v>68</v>
      </c>
      <c r="C5" s="126">
        <v>152446870</v>
      </c>
      <c r="D5" s="125">
        <v>152446870</v>
      </c>
      <c r="E5" s="124">
        <f>D5-C5</f>
        <v>0</v>
      </c>
    </row>
    <row r="6" spans="1:10" ht="21.95" customHeight="1" x14ac:dyDescent="0.3">
      <c r="A6" s="114" t="s">
        <v>67</v>
      </c>
      <c r="B6" s="105" t="s">
        <v>67</v>
      </c>
      <c r="C6" s="32">
        <v>3600000</v>
      </c>
      <c r="D6" s="12">
        <v>3232000</v>
      </c>
      <c r="E6" s="13">
        <f>D6-C6</f>
        <v>-368000</v>
      </c>
    </row>
    <row r="7" spans="1:10" ht="21.95" customHeight="1" x14ac:dyDescent="0.3">
      <c r="A7" s="114" t="s">
        <v>66</v>
      </c>
      <c r="B7" s="105" t="s">
        <v>66</v>
      </c>
      <c r="C7" s="32">
        <v>1000000</v>
      </c>
      <c r="D7" s="12">
        <v>500000</v>
      </c>
      <c r="E7" s="13">
        <f>D7-C7</f>
        <v>-500000</v>
      </c>
    </row>
    <row r="8" spans="1:10" ht="21.95" customHeight="1" x14ac:dyDescent="0.3">
      <c r="A8" s="106" t="s">
        <v>65</v>
      </c>
      <c r="B8" s="102" t="s">
        <v>65</v>
      </c>
      <c r="C8" s="33">
        <v>584307</v>
      </c>
      <c r="D8" s="123">
        <v>584307</v>
      </c>
      <c r="E8" s="13">
        <f>D8-C8</f>
        <v>0</v>
      </c>
    </row>
    <row r="9" spans="1:10" ht="21.95" customHeight="1" x14ac:dyDescent="0.3">
      <c r="A9" s="103"/>
      <c r="B9" s="102" t="s">
        <v>64</v>
      </c>
      <c r="C9" s="33">
        <v>1352452</v>
      </c>
      <c r="D9" s="123">
        <v>1352452</v>
      </c>
      <c r="E9" s="13">
        <f>D9-C9</f>
        <v>0</v>
      </c>
    </row>
    <row r="10" spans="1:10" ht="21.95" customHeight="1" x14ac:dyDescent="0.3">
      <c r="A10" s="14" t="s">
        <v>28</v>
      </c>
      <c r="B10" s="122" t="s">
        <v>28</v>
      </c>
      <c r="C10" s="34">
        <v>1758371</v>
      </c>
      <c r="D10" s="121">
        <v>1687262</v>
      </c>
      <c r="E10" s="16">
        <f>D10-C10</f>
        <v>-71109</v>
      </c>
    </row>
    <row r="11" spans="1:10" ht="21.95" customHeight="1" x14ac:dyDescent="0.3">
      <c r="A11" s="62"/>
      <c r="B11" s="62"/>
      <c r="C11" s="80"/>
      <c r="D11" s="61"/>
      <c r="E11" s="79"/>
    </row>
    <row r="12" spans="1:10" ht="21.95" customHeight="1" x14ac:dyDescent="0.3">
      <c r="A12" s="21"/>
      <c r="B12" s="21"/>
      <c r="C12" s="21"/>
      <c r="D12" s="21"/>
      <c r="E12" s="21"/>
    </row>
    <row r="13" spans="1:10" ht="21.95" customHeight="1" x14ac:dyDescent="0.3">
      <c r="A13" s="52" t="s">
        <v>17</v>
      </c>
      <c r="B13" s="53"/>
      <c r="C13" s="53"/>
      <c r="D13" s="53"/>
      <c r="E13" s="54"/>
    </row>
    <row r="14" spans="1:10" ht="21.95" customHeight="1" thickBot="1" x14ac:dyDescent="0.35">
      <c r="A14" s="4" t="s">
        <v>13</v>
      </c>
      <c r="B14" s="5" t="s">
        <v>14</v>
      </c>
      <c r="C14" s="6" t="s">
        <v>20</v>
      </c>
      <c r="D14" s="7" t="s">
        <v>21</v>
      </c>
      <c r="E14" s="8" t="s">
        <v>15</v>
      </c>
    </row>
    <row r="15" spans="1:10" ht="21.95" customHeight="1" thickTop="1" x14ac:dyDescent="0.3">
      <c r="A15" s="22" t="s">
        <v>18</v>
      </c>
      <c r="B15" s="23"/>
      <c r="C15" s="9">
        <f>SUM(C16:C29)</f>
        <v>160742000</v>
      </c>
      <c r="D15" s="9">
        <f>SUM(D16:D29)</f>
        <v>159802891</v>
      </c>
      <c r="E15" s="10">
        <f>D15-C15</f>
        <v>-939109</v>
      </c>
    </row>
    <row r="16" spans="1:10" ht="21.75" customHeight="1" x14ac:dyDescent="0.3">
      <c r="A16" s="99" t="s">
        <v>63</v>
      </c>
      <c r="B16" s="113" t="s">
        <v>62</v>
      </c>
      <c r="C16" s="112">
        <v>118646860</v>
      </c>
      <c r="D16" s="112">
        <v>118640860</v>
      </c>
      <c r="E16" s="111">
        <f>D16-C16</f>
        <v>-6000</v>
      </c>
      <c r="F16" s="120"/>
    </row>
    <row r="17" spans="1:7" ht="21.75" hidden="1" customHeight="1" x14ac:dyDescent="0.3">
      <c r="A17" s="119"/>
      <c r="B17" s="118"/>
      <c r="C17" s="117"/>
      <c r="D17" s="117"/>
      <c r="E17" s="116"/>
      <c r="F17" s="115"/>
      <c r="G17" s="115"/>
    </row>
    <row r="18" spans="1:7" ht="21.75" hidden="1" customHeight="1" x14ac:dyDescent="0.3">
      <c r="A18" s="110"/>
      <c r="B18" s="109"/>
      <c r="C18" s="108"/>
      <c r="D18" s="108"/>
      <c r="E18" s="107"/>
    </row>
    <row r="19" spans="1:7" ht="21.95" customHeight="1" x14ac:dyDescent="0.3">
      <c r="A19" s="114" t="s">
        <v>61</v>
      </c>
      <c r="B19" s="105" t="s">
        <v>60</v>
      </c>
      <c r="C19" s="32">
        <v>620000</v>
      </c>
      <c r="D19" s="32">
        <v>513350</v>
      </c>
      <c r="E19" s="13">
        <f>D19-C19</f>
        <v>-106650</v>
      </c>
    </row>
    <row r="20" spans="1:7" ht="21.75" customHeight="1" x14ac:dyDescent="0.3">
      <c r="A20" s="99" t="s">
        <v>59</v>
      </c>
      <c r="B20" s="113" t="s">
        <v>58</v>
      </c>
      <c r="C20" s="112">
        <v>18500000</v>
      </c>
      <c r="D20" s="112">
        <v>16426188</v>
      </c>
      <c r="E20" s="111">
        <f>D20-C20</f>
        <v>-2073812</v>
      </c>
    </row>
    <row r="21" spans="1:7" ht="21.75" hidden="1" customHeight="1" x14ac:dyDescent="0.3">
      <c r="A21" s="110"/>
      <c r="B21" s="109"/>
      <c r="C21" s="108"/>
      <c r="D21" s="108"/>
      <c r="E21" s="107"/>
    </row>
    <row r="22" spans="1:7" ht="21.95" customHeight="1" x14ac:dyDescent="0.3">
      <c r="A22" s="106" t="s">
        <v>57</v>
      </c>
      <c r="B22" s="105" t="s">
        <v>56</v>
      </c>
      <c r="C22" s="97">
        <v>240000</v>
      </c>
      <c r="D22" s="97">
        <v>235200</v>
      </c>
      <c r="E22" s="96">
        <f>D22-C22</f>
        <v>-4800</v>
      </c>
    </row>
    <row r="23" spans="1:7" ht="21.95" customHeight="1" x14ac:dyDescent="0.3">
      <c r="A23" s="104"/>
      <c r="B23" s="105" t="s">
        <v>55</v>
      </c>
      <c r="C23" s="97">
        <v>14077000</v>
      </c>
      <c r="D23" s="97">
        <v>12402620</v>
      </c>
      <c r="E23" s="96">
        <f>D23-C23</f>
        <v>-1674380</v>
      </c>
    </row>
    <row r="24" spans="1:7" ht="21.95" customHeight="1" x14ac:dyDescent="0.3">
      <c r="A24" s="104"/>
      <c r="B24" s="105" t="s">
        <v>54</v>
      </c>
      <c r="C24" s="97">
        <v>573000</v>
      </c>
      <c r="D24" s="97">
        <v>500000</v>
      </c>
      <c r="E24" s="96">
        <f>D24-C24</f>
        <v>-73000</v>
      </c>
    </row>
    <row r="25" spans="1:7" ht="21.95" customHeight="1" x14ac:dyDescent="0.3">
      <c r="A25" s="104"/>
      <c r="B25" s="102" t="s">
        <v>53</v>
      </c>
      <c r="C25" s="101">
        <v>4338000</v>
      </c>
      <c r="D25" s="97">
        <v>4127851</v>
      </c>
      <c r="E25" s="96">
        <f>D25-C25</f>
        <v>-210149</v>
      </c>
      <c r="F25" s="3" t="s">
        <v>52</v>
      </c>
    </row>
    <row r="26" spans="1:7" ht="21.95" customHeight="1" x14ac:dyDescent="0.3">
      <c r="A26" s="103"/>
      <c r="B26" s="102" t="s">
        <v>31</v>
      </c>
      <c r="C26" s="101">
        <v>3550010</v>
      </c>
      <c r="D26" s="97">
        <v>3185050</v>
      </c>
      <c r="E26" s="96">
        <f>D26-C26</f>
        <v>-364960</v>
      </c>
    </row>
    <row r="27" spans="1:7" ht="21.95" customHeight="1" x14ac:dyDescent="0.3">
      <c r="A27" s="99" t="s">
        <v>51</v>
      </c>
      <c r="B27" s="102" t="s">
        <v>32</v>
      </c>
      <c r="C27" s="101">
        <v>10000</v>
      </c>
      <c r="D27" s="101">
        <v>0</v>
      </c>
      <c r="E27" s="100">
        <f>D27-C27</f>
        <v>-10000</v>
      </c>
    </row>
    <row r="28" spans="1:7" ht="21.95" customHeight="1" x14ac:dyDescent="0.3">
      <c r="A28" s="99"/>
      <c r="B28" s="98" t="s">
        <v>33</v>
      </c>
      <c r="C28" s="97">
        <v>187130</v>
      </c>
      <c r="D28" s="97">
        <v>155668</v>
      </c>
      <c r="E28" s="96">
        <f>D28-C28</f>
        <v>-31462</v>
      </c>
    </row>
    <row r="29" spans="1:7" ht="21.75" customHeight="1" x14ac:dyDescent="0.3">
      <c r="A29" s="14" t="s">
        <v>33</v>
      </c>
      <c r="B29" s="95" t="s">
        <v>50</v>
      </c>
      <c r="C29" s="94">
        <v>0</v>
      </c>
      <c r="D29" s="94">
        <v>3616104</v>
      </c>
      <c r="E29" s="93">
        <v>3616104</v>
      </c>
    </row>
    <row r="30" spans="1:7" ht="10.5" customHeight="1" x14ac:dyDescent="0.3">
      <c r="A30" s="62"/>
      <c r="B30" s="62"/>
      <c r="C30" s="61"/>
      <c r="D30" s="61"/>
      <c r="E30" s="60"/>
    </row>
    <row r="31" spans="1:7" s="3" customFormat="1" ht="38.25" customHeight="1" x14ac:dyDescent="0.3">
      <c r="A31" s="50" t="s">
        <v>23</v>
      </c>
      <c r="B31" s="50"/>
      <c r="C31" s="50"/>
      <c r="D31" s="50"/>
      <c r="E31" s="50"/>
    </row>
    <row r="32" spans="1:7" x14ac:dyDescent="0.3">
      <c r="B32" s="59"/>
      <c r="C32" s="59"/>
      <c r="D32" s="59"/>
    </row>
    <row r="33" spans="2:4" ht="24.75" customHeight="1" x14ac:dyDescent="0.3">
      <c r="B33" s="58"/>
      <c r="C33" s="58"/>
      <c r="D33" s="57"/>
    </row>
  </sheetData>
  <mergeCells count="14">
    <mergeCell ref="D16:D18"/>
    <mergeCell ref="E16:E18"/>
    <mergeCell ref="A22:A26"/>
    <mergeCell ref="A8:A9"/>
    <mergeCell ref="A31:E31"/>
    <mergeCell ref="A1:E1"/>
    <mergeCell ref="A2:E2"/>
    <mergeCell ref="A13:E13"/>
    <mergeCell ref="B20:B21"/>
    <mergeCell ref="C20:C21"/>
    <mergeCell ref="D20:D21"/>
    <mergeCell ref="E20:E21"/>
    <mergeCell ref="B16:B18"/>
    <mergeCell ref="C16:C18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E9AF-9C32-4807-A751-297DAA6431BE}">
  <dimension ref="A1:J24"/>
  <sheetViews>
    <sheetView tabSelected="1" view="pageBreakPreview" zoomScaleNormal="100" zoomScaleSheetLayoutView="100" workbookViewId="0">
      <selection activeCell="H7" sqref="H7"/>
    </sheetView>
  </sheetViews>
  <sheetFormatPr defaultRowHeight="13.5" x14ac:dyDescent="0.3"/>
  <cols>
    <col min="1" max="1" width="16.625" style="3" customWidth="1"/>
    <col min="2" max="2" width="17.125" style="3" customWidth="1"/>
    <col min="3" max="3" width="19.625" style="3" customWidth="1"/>
    <col min="4" max="4" width="20" style="3" customWidth="1"/>
    <col min="5" max="5" width="18.6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79</v>
      </c>
      <c r="B1" s="51"/>
      <c r="C1" s="51"/>
      <c r="D1" s="51"/>
      <c r="E1" s="51"/>
      <c r="F1" s="1"/>
      <c r="G1" s="1"/>
      <c r="H1" s="1"/>
      <c r="I1" s="1"/>
      <c r="J1" s="1"/>
    </row>
    <row r="2" spans="1:10" ht="21.95" customHeight="1" x14ac:dyDescent="0.3">
      <c r="A2" s="52" t="s">
        <v>12</v>
      </c>
      <c r="B2" s="53"/>
      <c r="C2" s="53"/>
      <c r="D2" s="53"/>
      <c r="E2" s="54"/>
    </row>
    <row r="3" spans="1:10" ht="21.95" customHeight="1" thickBot="1" x14ac:dyDescent="0.35">
      <c r="A3" s="4" t="s">
        <v>13</v>
      </c>
      <c r="B3" s="5" t="s">
        <v>14</v>
      </c>
      <c r="C3" s="6" t="s">
        <v>20</v>
      </c>
      <c r="D3" s="7" t="s">
        <v>21</v>
      </c>
      <c r="E3" s="8" t="s">
        <v>15</v>
      </c>
    </row>
    <row r="4" spans="1:10" s="11" customFormat="1" ht="21.95" customHeight="1" thickTop="1" x14ac:dyDescent="0.3">
      <c r="A4" s="22" t="s">
        <v>16</v>
      </c>
      <c r="B4" s="23"/>
      <c r="C4" s="9">
        <v>27630000</v>
      </c>
      <c r="D4" s="9">
        <v>27444439</v>
      </c>
      <c r="E4" s="10">
        <v>-185561</v>
      </c>
    </row>
    <row r="5" spans="1:10" s="11" customFormat="1" ht="21.95" customHeight="1" x14ac:dyDescent="0.3">
      <c r="A5" s="128" t="s">
        <v>68</v>
      </c>
      <c r="B5" s="127" t="s">
        <v>68</v>
      </c>
      <c r="C5" s="126">
        <v>25512000</v>
      </c>
      <c r="D5" s="125">
        <v>25512000</v>
      </c>
      <c r="E5" s="131">
        <v>0</v>
      </c>
    </row>
    <row r="6" spans="1:10" ht="21.95" customHeight="1" x14ac:dyDescent="0.3">
      <c r="A6" s="114" t="s">
        <v>78</v>
      </c>
      <c r="B6" s="105" t="s">
        <v>77</v>
      </c>
      <c r="C6" s="32">
        <v>2078000</v>
      </c>
      <c r="D6" s="12">
        <v>1894000</v>
      </c>
      <c r="E6" s="13">
        <v>-184000</v>
      </c>
    </row>
    <row r="7" spans="1:10" ht="21.95" customHeight="1" x14ac:dyDescent="0.3">
      <c r="A7" s="114" t="s">
        <v>76</v>
      </c>
      <c r="B7" s="105" t="s">
        <v>76</v>
      </c>
      <c r="C7" s="32">
        <v>36584</v>
      </c>
      <c r="D7" s="12">
        <v>36575</v>
      </c>
      <c r="E7" s="13">
        <v>9</v>
      </c>
    </row>
    <row r="8" spans="1:10" ht="21.95" customHeight="1" x14ac:dyDescent="0.3">
      <c r="A8" s="14" t="s">
        <v>75</v>
      </c>
      <c r="B8" s="122" t="s">
        <v>75</v>
      </c>
      <c r="C8" s="34">
        <v>3416</v>
      </c>
      <c r="D8" s="121">
        <v>1864</v>
      </c>
      <c r="E8" s="16">
        <v>1552</v>
      </c>
    </row>
    <row r="9" spans="1:10" ht="21.95" customHeight="1" x14ac:dyDescent="0.3">
      <c r="A9" s="62"/>
      <c r="B9" s="62"/>
      <c r="C9" s="80"/>
      <c r="D9" s="61"/>
      <c r="E9" s="79"/>
    </row>
    <row r="10" spans="1:10" ht="21.95" customHeight="1" x14ac:dyDescent="0.3">
      <c r="A10" s="21"/>
      <c r="B10" s="21"/>
      <c r="C10" s="21"/>
      <c r="D10" s="21"/>
      <c r="E10" s="21"/>
    </row>
    <row r="11" spans="1:10" ht="21.95" customHeight="1" x14ac:dyDescent="0.3">
      <c r="A11" s="52" t="s">
        <v>74</v>
      </c>
      <c r="B11" s="53"/>
      <c r="C11" s="53"/>
      <c r="D11" s="53"/>
      <c r="E11" s="54"/>
    </row>
    <row r="12" spans="1:10" ht="21.95" customHeight="1" thickBot="1" x14ac:dyDescent="0.35">
      <c r="A12" s="4" t="s">
        <v>13</v>
      </c>
      <c r="B12" s="5" t="s">
        <v>14</v>
      </c>
      <c r="C12" s="6" t="s">
        <v>20</v>
      </c>
      <c r="D12" s="7" t="s">
        <v>21</v>
      </c>
      <c r="E12" s="8" t="s">
        <v>15</v>
      </c>
    </row>
    <row r="13" spans="1:10" ht="21.95" customHeight="1" thickTop="1" x14ac:dyDescent="0.3">
      <c r="A13" s="22" t="s">
        <v>18</v>
      </c>
      <c r="B13" s="23"/>
      <c r="C13" s="9">
        <v>27630000</v>
      </c>
      <c r="D13" s="9">
        <v>27444439</v>
      </c>
      <c r="E13" s="10">
        <v>-185561</v>
      </c>
    </row>
    <row r="14" spans="1:10" ht="21.75" customHeight="1" x14ac:dyDescent="0.3">
      <c r="A14" s="99" t="s">
        <v>63</v>
      </c>
      <c r="B14" s="113" t="s">
        <v>73</v>
      </c>
      <c r="C14" s="112">
        <v>183700</v>
      </c>
      <c r="D14" s="112">
        <v>175957</v>
      </c>
      <c r="E14" s="111">
        <v>-7743</v>
      </c>
      <c r="F14" s="120"/>
    </row>
    <row r="15" spans="1:10" ht="21.75" hidden="1" customHeight="1" x14ac:dyDescent="0.3">
      <c r="A15" s="119"/>
      <c r="B15" s="118"/>
      <c r="C15" s="117"/>
      <c r="D15" s="117"/>
      <c r="E15" s="116"/>
      <c r="F15" s="115"/>
      <c r="G15" s="115"/>
    </row>
    <row r="16" spans="1:10" ht="21.75" hidden="1" customHeight="1" x14ac:dyDescent="0.3">
      <c r="A16" s="110"/>
      <c r="B16" s="109"/>
      <c r="C16" s="108"/>
      <c r="D16" s="108"/>
      <c r="E16" s="107"/>
    </row>
    <row r="17" spans="1:5" ht="21.95" customHeight="1" x14ac:dyDescent="0.3">
      <c r="A17" s="114" t="s">
        <v>61</v>
      </c>
      <c r="B17" s="105" t="s">
        <v>72</v>
      </c>
      <c r="C17" s="32">
        <v>27390000</v>
      </c>
      <c r="D17" s="32">
        <v>27230043</v>
      </c>
      <c r="E17" s="13">
        <v>-159957</v>
      </c>
    </row>
    <row r="18" spans="1:5" ht="21.95" customHeight="1" x14ac:dyDescent="0.3">
      <c r="A18" s="99" t="s">
        <v>71</v>
      </c>
      <c r="B18" s="102" t="s">
        <v>33</v>
      </c>
      <c r="C18" s="33">
        <v>56300</v>
      </c>
      <c r="D18" s="33">
        <v>1846</v>
      </c>
      <c r="E18" s="13">
        <v>-54454</v>
      </c>
    </row>
    <row r="19" spans="1:5" ht="21.75" customHeight="1" x14ac:dyDescent="0.3">
      <c r="A19" s="14" t="s">
        <v>50</v>
      </c>
      <c r="B19" s="35" t="s">
        <v>70</v>
      </c>
      <c r="C19" s="34">
        <v>0</v>
      </c>
      <c r="D19" s="34">
        <v>36593</v>
      </c>
      <c r="E19" s="16">
        <v>36593</v>
      </c>
    </row>
    <row r="20" spans="1:5" ht="21.75" customHeight="1" x14ac:dyDescent="0.3">
      <c r="A20" s="130"/>
      <c r="B20" s="62"/>
      <c r="C20" s="79"/>
      <c r="D20" s="79"/>
      <c r="E20" s="129"/>
    </row>
    <row r="21" spans="1:5" ht="20.25" customHeight="1" x14ac:dyDescent="0.3">
      <c r="A21" s="62"/>
      <c r="B21" s="62"/>
      <c r="C21" s="61"/>
      <c r="D21" s="61"/>
      <c r="E21" s="60"/>
    </row>
    <row r="22" spans="1:5" s="3" customFormat="1" ht="38.25" customHeight="1" x14ac:dyDescent="0.3">
      <c r="A22" s="50" t="s">
        <v>23</v>
      </c>
      <c r="B22" s="50"/>
      <c r="C22" s="50"/>
      <c r="D22" s="50"/>
      <c r="E22" s="50"/>
    </row>
    <row r="23" spans="1:5" x14ac:dyDescent="0.3">
      <c r="B23" s="59"/>
      <c r="C23" s="59"/>
      <c r="D23" s="59"/>
    </row>
    <row r="24" spans="1:5" ht="24.75" customHeight="1" x14ac:dyDescent="0.3">
      <c r="B24" s="58"/>
      <c r="C24" s="58"/>
      <c r="D24" s="57"/>
    </row>
  </sheetData>
  <mergeCells count="8">
    <mergeCell ref="A22:E22"/>
    <mergeCell ref="A1:E1"/>
    <mergeCell ref="A2:E2"/>
    <mergeCell ref="A11:E11"/>
    <mergeCell ref="B14:B16"/>
    <mergeCell ref="C14:C16"/>
    <mergeCell ref="D14:D16"/>
    <mergeCell ref="E14:E16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1A45-3D93-4B08-A2A4-04549B3B1103}">
  <dimension ref="A1:J31"/>
  <sheetViews>
    <sheetView view="pageBreakPreview" zoomScaleNormal="100" zoomScaleSheetLayoutView="100" workbookViewId="0">
      <selection activeCell="H17" sqref="H17"/>
    </sheetView>
  </sheetViews>
  <sheetFormatPr defaultRowHeight="13.5" x14ac:dyDescent="0.3"/>
  <cols>
    <col min="1" max="5" width="19.1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45</v>
      </c>
      <c r="B1" s="51"/>
      <c r="C1" s="51"/>
      <c r="D1" s="51"/>
      <c r="E1" s="51"/>
      <c r="F1" s="1"/>
      <c r="G1" s="1"/>
      <c r="H1" s="1"/>
      <c r="I1" s="1"/>
      <c r="J1" s="1"/>
    </row>
    <row r="2" spans="1:10" ht="21.95" customHeight="1" x14ac:dyDescent="0.3">
      <c r="A2" s="52" t="s">
        <v>12</v>
      </c>
      <c r="B2" s="53"/>
      <c r="C2" s="53"/>
      <c r="D2" s="53"/>
      <c r="E2" s="54"/>
    </row>
    <row r="3" spans="1:10" ht="21.95" customHeight="1" thickBot="1" x14ac:dyDescent="0.35">
      <c r="A3" s="4" t="s">
        <v>13</v>
      </c>
      <c r="B3" s="5" t="s">
        <v>14</v>
      </c>
      <c r="C3" s="6" t="s">
        <v>20</v>
      </c>
      <c r="D3" s="7" t="s">
        <v>21</v>
      </c>
      <c r="E3" s="8" t="s">
        <v>15</v>
      </c>
    </row>
    <row r="4" spans="1:10" s="11" customFormat="1" ht="21.95" customHeight="1" thickTop="1" x14ac:dyDescent="0.3">
      <c r="A4" s="22" t="s">
        <v>16</v>
      </c>
      <c r="B4" s="23"/>
      <c r="C4" s="9">
        <v>304538000</v>
      </c>
      <c r="D4" s="9">
        <v>298684839</v>
      </c>
      <c r="E4" s="9">
        <v>-5853161</v>
      </c>
    </row>
    <row r="5" spans="1:10" s="11" customFormat="1" ht="21.95" customHeight="1" x14ac:dyDescent="0.3">
      <c r="A5" s="86" t="s">
        <v>44</v>
      </c>
      <c r="B5" s="85" t="s">
        <v>44</v>
      </c>
      <c r="C5" s="84">
        <v>20926440</v>
      </c>
      <c r="D5" s="83">
        <v>20283310</v>
      </c>
      <c r="E5" s="67">
        <v>-643130</v>
      </c>
    </row>
    <row r="6" spans="1:10" s="11" customFormat="1" ht="21.95" customHeight="1" x14ac:dyDescent="0.3">
      <c r="A6" s="86" t="s">
        <v>43</v>
      </c>
      <c r="B6" s="85" t="s">
        <v>42</v>
      </c>
      <c r="C6" s="84">
        <v>257017740</v>
      </c>
      <c r="D6" s="83">
        <v>253056710</v>
      </c>
      <c r="E6" s="67">
        <v>-3961030</v>
      </c>
    </row>
    <row r="7" spans="1:10" s="11" customFormat="1" ht="21.95" customHeight="1" x14ac:dyDescent="0.3">
      <c r="A7" s="86" t="s">
        <v>41</v>
      </c>
      <c r="B7" s="85" t="s">
        <v>41</v>
      </c>
      <c r="C7" s="84">
        <v>0</v>
      </c>
      <c r="D7" s="83">
        <v>0</v>
      </c>
      <c r="E7" s="67">
        <v>0</v>
      </c>
    </row>
    <row r="8" spans="1:10" s="11" customFormat="1" ht="21.95" customHeight="1" x14ac:dyDescent="0.3">
      <c r="A8" s="86" t="s">
        <v>0</v>
      </c>
      <c r="B8" s="85" t="s">
        <v>0</v>
      </c>
      <c r="C8" s="84">
        <v>23866112</v>
      </c>
      <c r="D8" s="83">
        <v>23866112</v>
      </c>
      <c r="E8" s="67">
        <v>0</v>
      </c>
    </row>
    <row r="9" spans="1:10" ht="21.95" customHeight="1" x14ac:dyDescent="0.3">
      <c r="A9" s="82" t="s">
        <v>1</v>
      </c>
      <c r="B9" s="81" t="s">
        <v>1</v>
      </c>
      <c r="C9" s="34">
        <v>2727708</v>
      </c>
      <c r="D9" s="15">
        <v>1478707</v>
      </c>
      <c r="E9" s="16">
        <v>-1249001</v>
      </c>
    </row>
    <row r="10" spans="1:10" ht="21.95" customHeight="1" x14ac:dyDescent="0.3">
      <c r="A10" s="62"/>
      <c r="B10" s="62"/>
      <c r="C10" s="80"/>
      <c r="D10" s="61"/>
      <c r="E10" s="79"/>
    </row>
    <row r="11" spans="1:10" ht="21.95" customHeight="1" x14ac:dyDescent="0.3">
      <c r="A11" s="21"/>
      <c r="B11" s="21"/>
      <c r="C11" s="21"/>
      <c r="D11" s="21"/>
      <c r="E11" s="21"/>
    </row>
    <row r="12" spans="1:10" ht="21.95" customHeight="1" x14ac:dyDescent="0.3">
      <c r="A12" s="52" t="s">
        <v>17</v>
      </c>
      <c r="B12" s="53"/>
      <c r="C12" s="53"/>
      <c r="D12" s="53"/>
      <c r="E12" s="54"/>
    </row>
    <row r="13" spans="1:10" ht="21.95" customHeight="1" thickBot="1" x14ac:dyDescent="0.35">
      <c r="A13" s="4" t="s">
        <v>13</v>
      </c>
      <c r="B13" s="5" t="s">
        <v>14</v>
      </c>
      <c r="C13" s="6" t="s">
        <v>20</v>
      </c>
      <c r="D13" s="7" t="s">
        <v>21</v>
      </c>
      <c r="E13" s="8" t="s">
        <v>15</v>
      </c>
    </row>
    <row r="14" spans="1:10" ht="21.95" customHeight="1" thickTop="1" x14ac:dyDescent="0.3">
      <c r="A14" s="22" t="s">
        <v>18</v>
      </c>
      <c r="B14" s="23"/>
      <c r="C14" s="78">
        <v>304538000</v>
      </c>
      <c r="D14" s="78">
        <v>298684839</v>
      </c>
      <c r="E14" s="77">
        <v>-5853161</v>
      </c>
    </row>
    <row r="15" spans="1:10" s="64" customFormat="1" ht="21.95" customHeight="1" x14ac:dyDescent="0.3">
      <c r="A15" s="74" t="s">
        <v>4</v>
      </c>
      <c r="B15" s="70" t="s">
        <v>2</v>
      </c>
      <c r="C15" s="43">
        <v>264657045</v>
      </c>
      <c r="D15" s="43">
        <v>237254250</v>
      </c>
      <c r="E15" s="67">
        <v>-27402795</v>
      </c>
    </row>
    <row r="16" spans="1:10" s="64" customFormat="1" ht="21.95" customHeight="1" x14ac:dyDescent="0.3">
      <c r="A16" s="73"/>
      <c r="B16" s="68" t="s">
        <v>40</v>
      </c>
      <c r="C16" s="43">
        <v>1800000</v>
      </c>
      <c r="D16" s="43">
        <v>655300</v>
      </c>
      <c r="E16" s="67">
        <v>-1144700</v>
      </c>
    </row>
    <row r="17" spans="1:7" s="64" customFormat="1" ht="21.95" customHeight="1" x14ac:dyDescent="0.3">
      <c r="A17" s="72"/>
      <c r="B17" s="76" t="s">
        <v>3</v>
      </c>
      <c r="C17" s="43">
        <v>12354680</v>
      </c>
      <c r="D17" s="43">
        <v>7309589</v>
      </c>
      <c r="E17" s="67">
        <v>-5045091</v>
      </c>
      <c r="F17" s="47"/>
      <c r="G17" s="47"/>
    </row>
    <row r="18" spans="1:7" s="64" customFormat="1" ht="21.95" customHeight="1" x14ac:dyDescent="0.3">
      <c r="A18" s="69" t="s">
        <v>6</v>
      </c>
      <c r="B18" s="75" t="s">
        <v>5</v>
      </c>
      <c r="C18" s="43">
        <v>4260000</v>
      </c>
      <c r="D18" s="43">
        <v>2444432</v>
      </c>
      <c r="E18" s="67">
        <v>-1815568</v>
      </c>
      <c r="F18" s="47"/>
      <c r="G18" s="47"/>
    </row>
    <row r="19" spans="1:7" s="64" customFormat="1" ht="21.95" customHeight="1" x14ac:dyDescent="0.3">
      <c r="A19" s="74" t="s">
        <v>7</v>
      </c>
      <c r="B19" s="70" t="s">
        <v>24</v>
      </c>
      <c r="C19" s="43">
        <v>4150000</v>
      </c>
      <c r="D19" s="43">
        <v>2034090</v>
      </c>
      <c r="E19" s="67">
        <v>-2115910</v>
      </c>
      <c r="F19" s="47"/>
      <c r="G19" s="47"/>
    </row>
    <row r="20" spans="1:7" s="64" customFormat="1" ht="21.95" customHeight="1" x14ac:dyDescent="0.3">
      <c r="A20" s="73"/>
      <c r="B20" s="70" t="s">
        <v>39</v>
      </c>
      <c r="C20" s="43">
        <v>4075000</v>
      </c>
      <c r="D20" s="43">
        <v>853450</v>
      </c>
      <c r="E20" s="67">
        <v>-3221550</v>
      </c>
      <c r="F20" s="47"/>
      <c r="G20" s="47"/>
    </row>
    <row r="21" spans="1:7" s="64" customFormat="1" ht="21.95" customHeight="1" x14ac:dyDescent="0.3">
      <c r="A21" s="72"/>
      <c r="B21" s="70" t="s">
        <v>38</v>
      </c>
      <c r="C21" s="43">
        <v>6799000</v>
      </c>
      <c r="D21" s="43">
        <v>286460</v>
      </c>
      <c r="E21" s="67">
        <v>-6512540</v>
      </c>
    </row>
    <row r="22" spans="1:7" s="64" customFormat="1" ht="21.95" customHeight="1" x14ac:dyDescent="0.3">
      <c r="A22" s="71" t="s">
        <v>8</v>
      </c>
      <c r="B22" s="70" t="s">
        <v>8</v>
      </c>
      <c r="C22" s="43">
        <v>3272000</v>
      </c>
      <c r="D22" s="43">
        <v>2379000</v>
      </c>
      <c r="E22" s="67">
        <v>-893000</v>
      </c>
    </row>
    <row r="23" spans="1:7" s="64" customFormat="1" ht="21.95" customHeight="1" x14ac:dyDescent="0.3">
      <c r="A23" s="69" t="s">
        <v>9</v>
      </c>
      <c r="B23" s="68" t="s">
        <v>9</v>
      </c>
      <c r="C23" s="43">
        <v>300000</v>
      </c>
      <c r="D23" s="43">
        <v>80000</v>
      </c>
      <c r="E23" s="67">
        <v>-220000</v>
      </c>
    </row>
    <row r="24" spans="1:7" s="64" customFormat="1" ht="21.95" customHeight="1" x14ac:dyDescent="0.3">
      <c r="A24" s="69" t="s">
        <v>11</v>
      </c>
      <c r="B24" s="68" t="s">
        <v>11</v>
      </c>
      <c r="C24" s="43">
        <v>870275</v>
      </c>
      <c r="D24" s="43">
        <v>100000</v>
      </c>
      <c r="E24" s="67">
        <v>-770275</v>
      </c>
    </row>
    <row r="25" spans="1:7" s="64" customFormat="1" ht="21.95" customHeight="1" x14ac:dyDescent="0.3">
      <c r="A25" s="69" t="s">
        <v>37</v>
      </c>
      <c r="B25" s="68" t="s">
        <v>37</v>
      </c>
      <c r="C25" s="43">
        <v>1000000</v>
      </c>
      <c r="D25" s="43">
        <v>1000000</v>
      </c>
      <c r="E25" s="67">
        <v>0</v>
      </c>
    </row>
    <row r="26" spans="1:7" s="64" customFormat="1" ht="21.95" customHeight="1" x14ac:dyDescent="0.3">
      <c r="A26" s="66" t="s">
        <v>36</v>
      </c>
      <c r="B26" s="65" t="s">
        <v>35</v>
      </c>
      <c r="C26" s="48">
        <v>1000000</v>
      </c>
      <c r="D26" s="48">
        <v>1000000</v>
      </c>
      <c r="E26" s="49">
        <v>0</v>
      </c>
    </row>
    <row r="27" spans="1:7" ht="21.75" customHeight="1" x14ac:dyDescent="0.3">
      <c r="A27" s="14" t="s">
        <v>34</v>
      </c>
      <c r="B27" s="35" t="s">
        <v>19</v>
      </c>
      <c r="C27" s="15">
        <v>0</v>
      </c>
      <c r="D27" s="15">
        <v>43288268</v>
      </c>
      <c r="E27" s="63">
        <v>43288268</v>
      </c>
    </row>
    <row r="28" spans="1:7" ht="10.5" customHeight="1" x14ac:dyDescent="0.3">
      <c r="A28" s="62"/>
      <c r="B28" s="62"/>
      <c r="C28" s="61"/>
      <c r="D28" s="61"/>
      <c r="E28" s="60"/>
    </row>
    <row r="29" spans="1:7" s="3" customFormat="1" ht="38.25" customHeight="1" x14ac:dyDescent="0.3">
      <c r="A29" s="50" t="s">
        <v>23</v>
      </c>
      <c r="B29" s="50"/>
      <c r="C29" s="50"/>
      <c r="D29" s="50"/>
      <c r="E29" s="50"/>
    </row>
    <row r="30" spans="1:7" x14ac:dyDescent="0.3">
      <c r="B30" s="59"/>
      <c r="C30" s="59"/>
      <c r="D30" s="59"/>
    </row>
    <row r="31" spans="1:7" ht="24.75" customHeight="1" x14ac:dyDescent="0.3">
      <c r="B31" s="58"/>
      <c r="C31" s="58"/>
      <c r="D31" s="57"/>
    </row>
  </sheetData>
  <mergeCells count="6">
    <mergeCell ref="A29:E29"/>
    <mergeCell ref="A1:E1"/>
    <mergeCell ref="A2:E2"/>
    <mergeCell ref="A12:E12"/>
    <mergeCell ref="A15:A17"/>
    <mergeCell ref="A19:A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view="pageBreakPreview" zoomScaleNormal="100" zoomScaleSheetLayoutView="100" workbookViewId="0">
      <selection activeCell="A22" sqref="A22:E22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27</v>
      </c>
      <c r="B1" s="51"/>
      <c r="C1" s="51"/>
      <c r="D1" s="51"/>
      <c r="E1" s="51"/>
      <c r="F1" s="1"/>
      <c r="G1" s="1"/>
      <c r="H1" s="1"/>
      <c r="I1" s="1"/>
      <c r="J1" s="1"/>
    </row>
    <row r="2" spans="1:10" ht="21.95" customHeight="1" x14ac:dyDescent="0.3">
      <c r="A2" s="52" t="s">
        <v>12</v>
      </c>
      <c r="B2" s="53"/>
      <c r="C2" s="53"/>
      <c r="D2" s="53"/>
      <c r="E2" s="54"/>
    </row>
    <row r="3" spans="1:10" ht="21.95" customHeight="1" thickBot="1" x14ac:dyDescent="0.35">
      <c r="A3" s="4" t="s">
        <v>13</v>
      </c>
      <c r="B3" s="5" t="s">
        <v>14</v>
      </c>
      <c r="C3" s="6" t="s">
        <v>20</v>
      </c>
      <c r="D3" s="7" t="s">
        <v>21</v>
      </c>
      <c r="E3" s="8" t="s">
        <v>15</v>
      </c>
    </row>
    <row r="4" spans="1:10" s="11" customFormat="1" ht="21.95" customHeight="1" thickTop="1" x14ac:dyDescent="0.3">
      <c r="A4" s="22" t="s">
        <v>16</v>
      </c>
      <c r="B4" s="23"/>
      <c r="C4" s="9">
        <v>122210000</v>
      </c>
      <c r="D4" s="9">
        <v>117701732</v>
      </c>
      <c r="E4" s="10">
        <v>-4508268</v>
      </c>
    </row>
    <row r="5" spans="1:10" ht="21.95" customHeight="1" x14ac:dyDescent="0.3">
      <c r="A5" s="37" t="s">
        <v>26</v>
      </c>
      <c r="B5" s="38" t="s">
        <v>25</v>
      </c>
      <c r="C5" s="32">
        <v>108000000</v>
      </c>
      <c r="D5" s="12">
        <v>103758340</v>
      </c>
      <c r="E5" s="13">
        <v>-4241660</v>
      </c>
    </row>
    <row r="6" spans="1:10" ht="21.95" customHeight="1" x14ac:dyDescent="0.3">
      <c r="A6" s="39" t="s">
        <v>0</v>
      </c>
      <c r="B6" s="38" t="s">
        <v>0</v>
      </c>
      <c r="C6" s="33">
        <v>8259283</v>
      </c>
      <c r="D6" s="12">
        <v>8259283</v>
      </c>
      <c r="E6" s="13">
        <v>0</v>
      </c>
    </row>
    <row r="7" spans="1:10" ht="21.95" customHeight="1" x14ac:dyDescent="0.3">
      <c r="A7" s="40" t="s">
        <v>1</v>
      </c>
      <c r="B7" s="41" t="s">
        <v>1</v>
      </c>
      <c r="C7" s="34">
        <v>5950717</v>
      </c>
      <c r="D7" s="15">
        <v>5684109</v>
      </c>
      <c r="E7" s="16">
        <v>-266608</v>
      </c>
    </row>
    <row r="8" spans="1:10" ht="21.95" customHeight="1" x14ac:dyDescent="0.3">
      <c r="A8" s="17"/>
      <c r="B8" s="17"/>
      <c r="C8" s="18"/>
      <c r="D8" s="19"/>
      <c r="E8" s="20"/>
    </row>
    <row r="9" spans="1:10" ht="21.95" customHeight="1" x14ac:dyDescent="0.3">
      <c r="A9" s="21"/>
      <c r="B9" s="21"/>
      <c r="C9" s="21"/>
      <c r="D9" s="21"/>
      <c r="E9" s="21"/>
    </row>
    <row r="10" spans="1:10" ht="21.95" customHeight="1" x14ac:dyDescent="0.3">
      <c r="A10" s="52" t="s">
        <v>17</v>
      </c>
      <c r="B10" s="53"/>
      <c r="C10" s="53"/>
      <c r="D10" s="53"/>
      <c r="E10" s="54"/>
    </row>
    <row r="11" spans="1:10" ht="21.95" customHeight="1" thickBot="1" x14ac:dyDescent="0.35">
      <c r="A11" s="4" t="s">
        <v>13</v>
      </c>
      <c r="B11" s="5" t="s">
        <v>14</v>
      </c>
      <c r="C11" s="6" t="s">
        <v>22</v>
      </c>
      <c r="D11" s="7" t="s">
        <v>21</v>
      </c>
      <c r="E11" s="8" t="s">
        <v>15</v>
      </c>
    </row>
    <row r="12" spans="1:10" ht="21.95" customHeight="1" thickTop="1" x14ac:dyDescent="0.3">
      <c r="A12" s="22" t="s">
        <v>18</v>
      </c>
      <c r="B12" s="23"/>
      <c r="C12" s="24">
        <v>122210000</v>
      </c>
      <c r="D12" s="24">
        <v>117701732</v>
      </c>
      <c r="E12" s="25">
        <v>-4508268</v>
      </c>
    </row>
    <row r="13" spans="1:10" s="45" customFormat="1" ht="21.95" customHeight="1" x14ac:dyDescent="0.3">
      <c r="A13" s="55" t="s">
        <v>4</v>
      </c>
      <c r="B13" s="42" t="s">
        <v>2</v>
      </c>
      <c r="C13" s="43">
        <v>109586760</v>
      </c>
      <c r="D13" s="43">
        <v>101072380</v>
      </c>
      <c r="E13" s="44">
        <v>-8514380</v>
      </c>
    </row>
    <row r="14" spans="1:10" s="45" customFormat="1" ht="21.95" customHeight="1" x14ac:dyDescent="0.3">
      <c r="A14" s="56"/>
      <c r="B14" s="46" t="s">
        <v>3</v>
      </c>
      <c r="C14" s="43">
        <v>6551400</v>
      </c>
      <c r="D14" s="43">
        <v>3145238</v>
      </c>
      <c r="E14" s="44">
        <v>-3406162</v>
      </c>
      <c r="F14" s="47"/>
      <c r="G14" s="47"/>
    </row>
    <row r="15" spans="1:10" s="45" customFormat="1" ht="21.95" customHeight="1" x14ac:dyDescent="0.3">
      <c r="A15" s="39" t="s">
        <v>6</v>
      </c>
      <c r="B15" s="38" t="s">
        <v>5</v>
      </c>
      <c r="C15" s="43">
        <v>300000</v>
      </c>
      <c r="D15" s="43">
        <v>88000</v>
      </c>
      <c r="E15" s="44">
        <v>-212000</v>
      </c>
    </row>
    <row r="16" spans="1:10" s="45" customFormat="1" ht="21.95" customHeight="1" x14ac:dyDescent="0.3">
      <c r="A16" s="37" t="s">
        <v>7</v>
      </c>
      <c r="B16" s="38" t="s">
        <v>7</v>
      </c>
      <c r="C16" s="43">
        <v>5130000</v>
      </c>
      <c r="D16" s="43">
        <v>1538880</v>
      </c>
      <c r="E16" s="44">
        <v>-3591120</v>
      </c>
    </row>
    <row r="17" spans="1:5" s="45" customFormat="1" ht="21.95" customHeight="1" x14ac:dyDescent="0.3">
      <c r="A17" s="37" t="s">
        <v>8</v>
      </c>
      <c r="B17" s="42" t="s">
        <v>8</v>
      </c>
      <c r="C17" s="48">
        <v>0</v>
      </c>
      <c r="D17" s="48">
        <v>0</v>
      </c>
      <c r="E17" s="49">
        <v>0</v>
      </c>
    </row>
    <row r="18" spans="1:5" s="45" customFormat="1" ht="21.95" customHeight="1" x14ac:dyDescent="0.3">
      <c r="A18" s="37" t="s">
        <v>9</v>
      </c>
      <c r="B18" s="42" t="s">
        <v>9</v>
      </c>
      <c r="C18" s="48">
        <v>300000</v>
      </c>
      <c r="D18" s="48">
        <v>0</v>
      </c>
      <c r="E18" s="49">
        <v>-300000</v>
      </c>
    </row>
    <row r="19" spans="1:5" s="45" customFormat="1" ht="21.95" customHeight="1" x14ac:dyDescent="0.3">
      <c r="A19" s="37" t="s">
        <v>10</v>
      </c>
      <c r="B19" s="42" t="s">
        <v>10</v>
      </c>
      <c r="C19" s="48">
        <v>341840</v>
      </c>
      <c r="D19" s="48">
        <v>0</v>
      </c>
      <c r="E19" s="49">
        <v>-341840</v>
      </c>
    </row>
    <row r="20" spans="1:5" ht="21.75" customHeight="1" x14ac:dyDescent="0.3">
      <c r="A20" s="14" t="s">
        <v>19</v>
      </c>
      <c r="B20" s="35" t="s">
        <v>19</v>
      </c>
      <c r="C20" s="36">
        <v>0</v>
      </c>
      <c r="D20" s="15">
        <v>11857234</v>
      </c>
      <c r="E20" s="26">
        <v>11857234</v>
      </c>
    </row>
    <row r="21" spans="1:5" ht="10.5" customHeight="1" x14ac:dyDescent="0.3">
      <c r="A21" s="17"/>
      <c r="B21" s="17"/>
      <c r="C21" s="27"/>
      <c r="D21" s="19"/>
      <c r="E21" s="28"/>
    </row>
    <row r="22" spans="1:5" s="3" customFormat="1" ht="38.25" customHeight="1" x14ac:dyDescent="0.3">
      <c r="A22" s="50"/>
      <c r="B22" s="50"/>
      <c r="C22" s="50"/>
      <c r="D22" s="50"/>
      <c r="E22" s="50"/>
    </row>
    <row r="23" spans="1:5" x14ac:dyDescent="0.3">
      <c r="B23" s="29"/>
      <c r="C23" s="29"/>
      <c r="D23" s="29"/>
    </row>
    <row r="24" spans="1:5" ht="24.75" customHeight="1" x14ac:dyDescent="0.3">
      <c r="B24" s="30"/>
      <c r="C24" s="30"/>
      <c r="D24" s="31"/>
    </row>
  </sheetData>
  <mergeCells count="5">
    <mergeCell ref="A22:E22"/>
    <mergeCell ref="A1:E1"/>
    <mergeCell ref="A2:E2"/>
    <mergeCell ref="A10:E10"/>
    <mergeCell ref="A13:A1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AE92-2EF5-4F53-9FEB-F45605B52CC2}">
  <dimension ref="A1:J22"/>
  <sheetViews>
    <sheetView view="pageBreakPreview" zoomScaleNormal="100" zoomScaleSheetLayoutView="100" workbookViewId="0">
      <selection activeCell="C5" sqref="C5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51" t="s">
        <v>49</v>
      </c>
      <c r="B1" s="51"/>
      <c r="C1" s="51"/>
      <c r="D1" s="51"/>
      <c r="E1" s="51"/>
      <c r="F1" s="1"/>
      <c r="G1" s="1"/>
      <c r="H1" s="1"/>
      <c r="I1" s="1"/>
      <c r="J1" s="1"/>
    </row>
    <row r="2" spans="1:10" ht="21.95" customHeight="1" x14ac:dyDescent="0.3">
      <c r="A2" s="52" t="s">
        <v>12</v>
      </c>
      <c r="B2" s="53"/>
      <c r="C2" s="53"/>
      <c r="D2" s="53"/>
      <c r="E2" s="54"/>
    </row>
    <row r="3" spans="1:10" ht="21.95" customHeight="1" thickBot="1" x14ac:dyDescent="0.35">
      <c r="A3" s="4" t="s">
        <v>13</v>
      </c>
      <c r="B3" s="5" t="s">
        <v>14</v>
      </c>
      <c r="C3" s="6" t="s">
        <v>20</v>
      </c>
      <c r="D3" s="7" t="s">
        <v>21</v>
      </c>
      <c r="E3" s="8" t="s">
        <v>15</v>
      </c>
    </row>
    <row r="4" spans="1:10" s="11" customFormat="1" ht="21.95" customHeight="1" thickTop="1" x14ac:dyDescent="0.3">
      <c r="A4" s="22" t="s">
        <v>16</v>
      </c>
      <c r="B4" s="23"/>
      <c r="C4" s="9">
        <f>SUM(C5:C8)</f>
        <v>4112000</v>
      </c>
      <c r="D4" s="9">
        <f>SUM(D5:D8)</f>
        <v>4109742</v>
      </c>
      <c r="E4" s="10">
        <f>SUM(E5:E8)</f>
        <v>-2258</v>
      </c>
    </row>
    <row r="5" spans="1:10" ht="21.95" customHeight="1" x14ac:dyDescent="0.3">
      <c r="A5" s="92" t="s">
        <v>48</v>
      </c>
      <c r="B5" s="91" t="s">
        <v>47</v>
      </c>
      <c r="C5" s="32">
        <v>1100000</v>
      </c>
      <c r="D5" s="12">
        <v>1100000</v>
      </c>
      <c r="E5" s="13">
        <f>D5-C5</f>
        <v>0</v>
      </c>
    </row>
    <row r="6" spans="1:10" ht="21.95" customHeight="1" x14ac:dyDescent="0.3">
      <c r="A6" s="92" t="s">
        <v>46</v>
      </c>
      <c r="B6" s="91" t="s">
        <v>46</v>
      </c>
      <c r="C6" s="33">
        <v>1000000</v>
      </c>
      <c r="D6" s="12">
        <v>1000000</v>
      </c>
      <c r="E6" s="13"/>
    </row>
    <row r="7" spans="1:10" ht="21.95" customHeight="1" x14ac:dyDescent="0.3">
      <c r="A7" s="86" t="s">
        <v>0</v>
      </c>
      <c r="B7" s="90" t="s">
        <v>0</v>
      </c>
      <c r="C7" s="33">
        <v>2009533</v>
      </c>
      <c r="D7" s="12">
        <v>2009533</v>
      </c>
      <c r="E7" s="13">
        <f>D7-C7</f>
        <v>0</v>
      </c>
    </row>
    <row r="8" spans="1:10" ht="21.95" customHeight="1" x14ac:dyDescent="0.3">
      <c r="A8" s="82" t="s">
        <v>1</v>
      </c>
      <c r="B8" s="81" t="s">
        <v>1</v>
      </c>
      <c r="C8" s="34">
        <v>2467</v>
      </c>
      <c r="D8" s="15">
        <v>209</v>
      </c>
      <c r="E8" s="16">
        <f>D8-C8</f>
        <v>-2258</v>
      </c>
    </row>
    <row r="9" spans="1:10" ht="21.95" customHeight="1" x14ac:dyDescent="0.3">
      <c r="A9" s="62"/>
      <c r="B9" s="62"/>
      <c r="C9" s="80"/>
      <c r="D9" s="61"/>
      <c r="E9" s="79"/>
    </row>
    <row r="10" spans="1:10" ht="21.95" customHeight="1" x14ac:dyDescent="0.3">
      <c r="A10" s="21"/>
      <c r="B10" s="21"/>
      <c r="C10" s="21"/>
      <c r="D10" s="21"/>
      <c r="E10" s="21"/>
    </row>
    <row r="11" spans="1:10" ht="21.95" customHeight="1" x14ac:dyDescent="0.3">
      <c r="A11" s="52" t="s">
        <v>17</v>
      </c>
      <c r="B11" s="53"/>
      <c r="C11" s="53"/>
      <c r="D11" s="53"/>
      <c r="E11" s="54"/>
    </row>
    <row r="12" spans="1:10" ht="21.95" customHeight="1" thickBot="1" x14ac:dyDescent="0.35">
      <c r="A12" s="4" t="s">
        <v>13</v>
      </c>
      <c r="B12" s="5" t="s">
        <v>14</v>
      </c>
      <c r="C12" s="6" t="s">
        <v>20</v>
      </c>
      <c r="D12" s="7" t="s">
        <v>21</v>
      </c>
      <c r="E12" s="8" t="s">
        <v>15</v>
      </c>
    </row>
    <row r="13" spans="1:10" ht="21.95" customHeight="1" thickTop="1" x14ac:dyDescent="0.3">
      <c r="A13" s="22" t="s">
        <v>18</v>
      </c>
      <c r="B13" s="23"/>
      <c r="C13" s="78">
        <f>SUM(C14:C18)</f>
        <v>4112000</v>
      </c>
      <c r="D13" s="78">
        <f>SUM(D14:D18)</f>
        <v>4109742</v>
      </c>
      <c r="E13" s="77">
        <f>D13-C13</f>
        <v>-2258</v>
      </c>
    </row>
    <row r="14" spans="1:10" s="64" customFormat="1" ht="21.95" customHeight="1" x14ac:dyDescent="0.3">
      <c r="A14" s="89" t="s">
        <v>29</v>
      </c>
      <c r="B14" s="88" t="s">
        <v>30</v>
      </c>
      <c r="C14" s="43">
        <v>2069600</v>
      </c>
      <c r="D14" s="43">
        <v>2069600</v>
      </c>
      <c r="E14" s="67">
        <f>D14-C14</f>
        <v>0</v>
      </c>
    </row>
    <row r="15" spans="1:10" s="64" customFormat="1" ht="21.95" customHeight="1" x14ac:dyDescent="0.3">
      <c r="A15" s="89" t="s">
        <v>8</v>
      </c>
      <c r="B15" s="88" t="s">
        <v>8</v>
      </c>
      <c r="C15" s="48">
        <v>0</v>
      </c>
      <c r="D15" s="48">
        <v>0</v>
      </c>
      <c r="E15" s="49">
        <f>D15-C15</f>
        <v>0</v>
      </c>
    </row>
    <row r="16" spans="1:10" s="64" customFormat="1" ht="21.95" customHeight="1" x14ac:dyDescent="0.3">
      <c r="A16" s="89" t="s">
        <v>9</v>
      </c>
      <c r="B16" s="88" t="s">
        <v>9</v>
      </c>
      <c r="C16" s="48">
        <v>0</v>
      </c>
      <c r="D16" s="48">
        <v>0</v>
      </c>
      <c r="E16" s="49">
        <f>D16-C16</f>
        <v>0</v>
      </c>
    </row>
    <row r="17" spans="1:5" s="64" customFormat="1" ht="21.95" customHeight="1" x14ac:dyDescent="0.3">
      <c r="A17" s="89" t="s">
        <v>10</v>
      </c>
      <c r="B17" s="88" t="s">
        <v>10</v>
      </c>
      <c r="C17" s="48">
        <v>0</v>
      </c>
      <c r="D17" s="48">
        <v>0</v>
      </c>
      <c r="E17" s="49">
        <f>D17-C17</f>
        <v>0</v>
      </c>
    </row>
    <row r="18" spans="1:5" ht="21.75" customHeight="1" x14ac:dyDescent="0.3">
      <c r="A18" s="14" t="s">
        <v>34</v>
      </c>
      <c r="B18" s="35" t="s">
        <v>19</v>
      </c>
      <c r="C18" s="15">
        <v>2042400</v>
      </c>
      <c r="D18" s="15">
        <v>2040142</v>
      </c>
      <c r="E18" s="87">
        <f>D18-C18</f>
        <v>-2258</v>
      </c>
    </row>
    <row r="19" spans="1:5" ht="10.5" customHeight="1" x14ac:dyDescent="0.3">
      <c r="A19" s="62"/>
      <c r="B19" s="62"/>
      <c r="C19" s="61"/>
      <c r="D19" s="61"/>
      <c r="E19" s="60"/>
    </row>
    <row r="20" spans="1:5" s="3" customFormat="1" ht="38.25" customHeight="1" x14ac:dyDescent="0.3">
      <c r="A20" s="50" t="s">
        <v>23</v>
      </c>
      <c r="B20" s="50"/>
      <c r="C20" s="50"/>
      <c r="D20" s="50"/>
      <c r="E20" s="50"/>
    </row>
    <row r="21" spans="1:5" x14ac:dyDescent="0.3">
      <c r="B21" s="59"/>
      <c r="C21" s="59"/>
      <c r="D21" s="59"/>
    </row>
    <row r="22" spans="1:5" ht="24.75" customHeight="1" x14ac:dyDescent="0.3">
      <c r="B22" s="58"/>
      <c r="C22" s="58"/>
      <c r="D22" s="57"/>
    </row>
  </sheetData>
  <mergeCells count="4">
    <mergeCell ref="A20:E20"/>
    <mergeCell ref="A1:E1"/>
    <mergeCell ref="A2:E2"/>
    <mergeCell ref="A11:E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재가노인사업</vt:lpstr>
      <vt:lpstr>식사배달사업</vt:lpstr>
      <vt:lpstr>방문요양</vt:lpstr>
      <vt:lpstr>노인돌봄</vt:lpstr>
      <vt:lpstr>특별회계</vt:lpstr>
      <vt:lpstr>노인돌봄!Print_Area</vt:lpstr>
      <vt:lpstr>방문요양!Print_Area</vt:lpstr>
      <vt:lpstr>식사배달사업!Print_Area</vt:lpstr>
      <vt:lpstr>재가노인사업!Print_Area</vt:lpstr>
      <vt:lpstr>특별회계!Print_Area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2019-02-11T03:02:53Z</cp:lastPrinted>
  <dcterms:created xsi:type="dcterms:W3CDTF">2018-01-26T08:36:28Z</dcterms:created>
  <dcterms:modified xsi:type="dcterms:W3CDTF">2020-06-24T05:58:30Z</dcterms:modified>
</cp:coreProperties>
</file>