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25" yWindow="-270" windowWidth="20310" windowHeight="11115"/>
  </bookViews>
  <sheets>
    <sheet name="2017년 1차추경총괄내역서 " sheetId="49" r:id="rId1"/>
    <sheet name="Sheet5" sheetId="51" r:id="rId2"/>
  </sheets>
  <calcPr calcId="124519"/>
</workbook>
</file>

<file path=xl/calcChain.xml><?xml version="1.0" encoding="utf-8"?>
<calcChain xmlns="http://schemas.openxmlformats.org/spreadsheetml/2006/main">
  <c r="D5" i="49"/>
  <c r="C19" l="1"/>
  <c r="E31" l="1"/>
  <c r="E30"/>
  <c r="E29"/>
  <c r="E28"/>
  <c r="E27"/>
  <c r="E26"/>
  <c r="E25"/>
  <c r="E24"/>
  <c r="E23"/>
  <c r="E22"/>
  <c r="E21"/>
  <c r="E20"/>
  <c r="D19"/>
  <c r="E19" s="1"/>
  <c r="E15"/>
  <c r="E14"/>
  <c r="E13"/>
  <c r="E12"/>
  <c r="E11"/>
  <c r="E10"/>
  <c r="E9"/>
  <c r="E8"/>
  <c r="E7"/>
  <c r="E6"/>
  <c r="E5" l="1"/>
</calcChain>
</file>

<file path=xl/sharedStrings.xml><?xml version="1.0" encoding="utf-8"?>
<sst xmlns="http://schemas.openxmlformats.org/spreadsheetml/2006/main" count="56" uniqueCount="50">
  <si>
    <t>01사   무   비</t>
    <phoneticPr fontId="2" type="noConversion"/>
  </si>
  <si>
    <t>인건비</t>
    <phoneticPr fontId="2" type="noConversion"/>
  </si>
  <si>
    <t>업무추진비</t>
    <phoneticPr fontId="2" type="noConversion"/>
  </si>
  <si>
    <t>운영비</t>
    <phoneticPr fontId="2" type="noConversion"/>
  </si>
  <si>
    <t>02재산조성비</t>
    <phoneticPr fontId="2" type="noConversion"/>
  </si>
  <si>
    <t>03사   업   비</t>
    <phoneticPr fontId="2" type="noConversion"/>
  </si>
  <si>
    <t>일반사업비</t>
    <phoneticPr fontId="2" type="noConversion"/>
  </si>
  <si>
    <t>04전   출   금</t>
    <phoneticPr fontId="2" type="noConversion"/>
  </si>
  <si>
    <t>전출금</t>
    <phoneticPr fontId="2" type="noConversion"/>
  </si>
  <si>
    <t>05과년도지출</t>
    <phoneticPr fontId="2" type="noConversion"/>
  </si>
  <si>
    <t>과년도지출</t>
    <phoneticPr fontId="2" type="noConversion"/>
  </si>
  <si>
    <t>07잡   지   출</t>
    <phoneticPr fontId="2" type="noConversion"/>
  </si>
  <si>
    <t>잡지출</t>
    <phoneticPr fontId="2" type="noConversion"/>
  </si>
  <si>
    <t>08예   비   비</t>
    <phoneticPr fontId="2" type="noConversion"/>
  </si>
  <si>
    <t>예비비</t>
    <phoneticPr fontId="2" type="noConversion"/>
  </si>
  <si>
    <t>06상   환   금</t>
    <phoneticPr fontId="2" type="noConversion"/>
  </si>
  <si>
    <t>부채상환금</t>
    <phoneticPr fontId="2" type="noConversion"/>
  </si>
  <si>
    <t>세                  입</t>
    <phoneticPr fontId="2" type="noConversion"/>
  </si>
  <si>
    <t>관</t>
    <phoneticPr fontId="2" type="noConversion"/>
  </si>
  <si>
    <t>항</t>
    <phoneticPr fontId="2" type="noConversion"/>
  </si>
  <si>
    <t>증 감(B-A)</t>
    <phoneticPr fontId="2" type="noConversion"/>
  </si>
  <si>
    <t>총        계</t>
    <phoneticPr fontId="2" type="noConversion"/>
  </si>
  <si>
    <t>01입소자부담금수입</t>
    <phoneticPr fontId="2" type="noConversion"/>
  </si>
  <si>
    <t>입소비용수입</t>
    <phoneticPr fontId="2" type="noConversion"/>
  </si>
  <si>
    <t>02사 업 수 입</t>
    <phoneticPr fontId="2" type="noConversion"/>
  </si>
  <si>
    <t>사업수입</t>
    <phoneticPr fontId="2" type="noConversion"/>
  </si>
  <si>
    <t>03과년도수입</t>
    <phoneticPr fontId="2" type="noConversion"/>
  </si>
  <si>
    <t>과년도수입</t>
    <phoneticPr fontId="2" type="noConversion"/>
  </si>
  <si>
    <t>04보   조   금</t>
    <phoneticPr fontId="2" type="noConversion"/>
  </si>
  <si>
    <t>보조금수입</t>
    <phoneticPr fontId="2" type="noConversion"/>
  </si>
  <si>
    <t>05후   원   금</t>
    <phoneticPr fontId="2" type="noConversion"/>
  </si>
  <si>
    <t>후원금 수입</t>
    <phoneticPr fontId="2" type="noConversion"/>
  </si>
  <si>
    <t>06요양급여수입</t>
    <phoneticPr fontId="2" type="noConversion"/>
  </si>
  <si>
    <t>요양급여수입</t>
    <phoneticPr fontId="2" type="noConversion"/>
  </si>
  <si>
    <t>07차   입   금</t>
    <phoneticPr fontId="2" type="noConversion"/>
  </si>
  <si>
    <t>차입금</t>
    <phoneticPr fontId="2" type="noConversion"/>
  </si>
  <si>
    <t>08전   입   금</t>
    <phoneticPr fontId="2" type="noConversion"/>
  </si>
  <si>
    <t>전입금</t>
    <phoneticPr fontId="2" type="noConversion"/>
  </si>
  <si>
    <t>09이   월   금</t>
    <phoneticPr fontId="2" type="noConversion"/>
  </si>
  <si>
    <t>이월금</t>
    <phoneticPr fontId="2" type="noConversion"/>
  </si>
  <si>
    <t>10잡   수   입</t>
    <phoneticPr fontId="2" type="noConversion"/>
  </si>
  <si>
    <t>잡수입</t>
    <phoneticPr fontId="2" type="noConversion"/>
  </si>
  <si>
    <t xml:space="preserve"> </t>
    <phoneticPr fontId="2" type="noConversion"/>
  </si>
  <si>
    <t>세                    출</t>
    <phoneticPr fontId="2" type="noConversion"/>
  </si>
  <si>
    <t>총       계</t>
    <phoneticPr fontId="2" type="noConversion"/>
  </si>
  <si>
    <t>시설비</t>
    <phoneticPr fontId="2" type="noConversion"/>
  </si>
  <si>
    <t>교육비</t>
    <phoneticPr fontId="2" type="noConversion"/>
  </si>
  <si>
    <t>기정 예산(A)</t>
    <phoneticPr fontId="2" type="noConversion"/>
  </si>
  <si>
    <t>경정 예산(B)</t>
    <phoneticPr fontId="2" type="noConversion"/>
  </si>
  <si>
    <t>1. 2017년  참좋은우리집  1차추경 예산 총괄내역서</t>
    <phoneticPr fontId="2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</si>
</sst>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3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0"/>
      <name val="굴림"/>
      <family val="3"/>
      <charset val="129"/>
    </font>
    <font>
      <sz val="10"/>
      <color indexed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1"/>
      <name val="굴림"/>
      <family val="3"/>
      <charset val="129"/>
    </font>
    <font>
      <b/>
      <sz val="8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/>
    <xf numFmtId="0" fontId="5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8">
    <xf numFmtId="0" fontId="0" fillId="0" borderId="0" xfId="0">
      <alignment vertical="center"/>
    </xf>
    <xf numFmtId="0" fontId="8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10" fillId="0" borderId="0" xfId="0" applyFont="1">
      <alignment vertical="center"/>
    </xf>
    <xf numFmtId="41" fontId="2" fillId="0" borderId="0" xfId="0" applyNumberFormat="1" applyFont="1">
      <alignment vertical="center"/>
    </xf>
    <xf numFmtId="0" fontId="9" fillId="0" borderId="0" xfId="0" applyFont="1" applyBorder="1" applyAlignment="1">
      <alignment horizontal="center" vertical="center"/>
    </xf>
    <xf numFmtId="41" fontId="9" fillId="0" borderId="0" xfId="0" applyNumberFormat="1" applyFont="1" applyBorder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3" fontId="9" fillId="0" borderId="18" xfId="0" applyNumberFormat="1" applyFont="1" applyBorder="1" applyAlignment="1">
      <alignment horizontal="right" vertical="center"/>
    </xf>
    <xf numFmtId="3" fontId="9" fillId="0" borderId="20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41" fontId="9" fillId="0" borderId="0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vertical="center"/>
    </xf>
    <xf numFmtId="41" fontId="11" fillId="0" borderId="0" xfId="0" applyNumberFormat="1" applyFont="1" applyBorder="1" applyAlignment="1">
      <alignment vertical="center"/>
    </xf>
    <xf numFmtId="41" fontId="12" fillId="0" borderId="0" xfId="0" applyNumberFormat="1" applyFont="1" applyBorder="1" applyAlignment="1">
      <alignment vertical="center"/>
    </xf>
    <xf numFmtId="3" fontId="9" fillId="0" borderId="15" xfId="0" applyNumberFormat="1" applyFont="1" applyBorder="1" applyAlignment="1">
      <alignment horizontal="center" vertical="center"/>
    </xf>
    <xf numFmtId="3" fontId="9" fillId="0" borderId="26" xfId="0" applyNumberFormat="1" applyFont="1" applyBorder="1" applyAlignment="1">
      <alignment horizontal="center" vertical="center"/>
    </xf>
    <xf numFmtId="3" fontId="3" fillId="0" borderId="16" xfId="0" applyNumberFormat="1" applyFont="1" applyBorder="1" applyAlignment="1">
      <alignment horizontal="right" vertical="center"/>
    </xf>
    <xf numFmtId="3" fontId="3" fillId="0" borderId="17" xfId="0" applyNumberFormat="1" applyFont="1" applyBorder="1" applyAlignment="1">
      <alignment horizontal="right" vertical="center"/>
    </xf>
    <xf numFmtId="3" fontId="9" fillId="0" borderId="4" xfId="0" applyNumberFormat="1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3" fontId="9" fillId="0" borderId="6" xfId="0" applyNumberFormat="1" applyFont="1" applyBorder="1">
      <alignment vertical="center"/>
    </xf>
    <xf numFmtId="3" fontId="9" fillId="0" borderId="10" xfId="0" applyNumberFormat="1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right" vertical="center"/>
    </xf>
    <xf numFmtId="3" fontId="9" fillId="0" borderId="19" xfId="0" applyNumberFormat="1" applyFont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3" fontId="9" fillId="0" borderId="12" xfId="0" applyNumberFormat="1" applyFont="1" applyBorder="1">
      <alignment vertical="center"/>
    </xf>
    <xf numFmtId="3" fontId="9" fillId="0" borderId="0" xfId="0" applyNumberFormat="1" applyFont="1" applyBorder="1" applyAlignment="1">
      <alignment horizontal="center" vertical="center"/>
    </xf>
    <xf numFmtId="3" fontId="9" fillId="0" borderId="0" xfId="0" applyNumberFormat="1" applyFont="1" applyBorder="1">
      <alignment vertical="center"/>
    </xf>
    <xf numFmtId="3" fontId="3" fillId="0" borderId="23" xfId="0" applyNumberFormat="1" applyFont="1" applyBorder="1" applyAlignment="1">
      <alignment horizontal="center" vertical="center"/>
    </xf>
    <xf numFmtId="3" fontId="3" fillId="0" borderId="24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 shrinkToFit="1"/>
    </xf>
    <xf numFmtId="3" fontId="3" fillId="0" borderId="25" xfId="0" applyNumberFormat="1" applyFont="1" applyBorder="1" applyAlignment="1">
      <alignment horizontal="center" vertical="center"/>
    </xf>
    <xf numFmtId="3" fontId="9" fillId="0" borderId="5" xfId="0" applyNumberFormat="1" applyFont="1" applyBorder="1">
      <alignment vertical="center"/>
    </xf>
    <xf numFmtId="3" fontId="3" fillId="0" borderId="18" xfId="0" applyNumberFormat="1" applyFont="1" applyBorder="1" applyAlignment="1">
      <alignment vertical="center"/>
    </xf>
    <xf numFmtId="3" fontId="9" fillId="0" borderId="5" xfId="0" applyNumberFormat="1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center" vertical="center"/>
    </xf>
    <xf numFmtId="3" fontId="3" fillId="0" borderId="20" xfId="0" applyNumberFormat="1" applyFont="1" applyBorder="1" applyAlignment="1">
      <alignment vertical="center"/>
    </xf>
    <xf numFmtId="0" fontId="0" fillId="0" borderId="0" xfId="0" applyFont="1">
      <alignment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9" fillId="0" borderId="7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3" fontId="3" fillId="0" borderId="22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</cellXfs>
  <cellStyles count="5">
    <cellStyle name="쉼표 [0] 2" xfId="3"/>
    <cellStyle name="표준" xfId="0" builtinId="0"/>
    <cellStyle name="표준 2" xfId="1"/>
    <cellStyle name="표준 3" xfId="2"/>
    <cellStyle name="표준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4"/>
  <sheetViews>
    <sheetView tabSelected="1" workbookViewId="0">
      <selection activeCell="F1" sqref="F1:F1048576"/>
    </sheetView>
  </sheetViews>
  <sheetFormatPr defaultRowHeight="13.5"/>
  <cols>
    <col min="1" max="5" width="15.77734375" style="2" customWidth="1"/>
    <col min="6" max="9" width="13.77734375" style="2" customWidth="1"/>
    <col min="256" max="260" width="15.77734375" customWidth="1"/>
    <col min="261" max="265" width="13.77734375" customWidth="1"/>
    <col min="512" max="516" width="15.77734375" customWidth="1"/>
    <col min="517" max="521" width="13.77734375" customWidth="1"/>
    <col min="768" max="772" width="15.77734375" customWidth="1"/>
    <col min="773" max="777" width="13.77734375" customWidth="1"/>
    <col min="1024" max="1028" width="15.77734375" customWidth="1"/>
    <col min="1029" max="1033" width="13.77734375" customWidth="1"/>
    <col min="1280" max="1284" width="15.77734375" customWidth="1"/>
    <col min="1285" max="1289" width="13.77734375" customWidth="1"/>
    <col min="1536" max="1540" width="15.77734375" customWidth="1"/>
    <col min="1541" max="1545" width="13.77734375" customWidth="1"/>
    <col min="1792" max="1796" width="15.77734375" customWidth="1"/>
    <col min="1797" max="1801" width="13.77734375" customWidth="1"/>
    <col min="2048" max="2052" width="15.77734375" customWidth="1"/>
    <col min="2053" max="2057" width="13.77734375" customWidth="1"/>
    <col min="2304" max="2308" width="15.77734375" customWidth="1"/>
    <col min="2309" max="2313" width="13.77734375" customWidth="1"/>
    <col min="2560" max="2564" width="15.77734375" customWidth="1"/>
    <col min="2565" max="2569" width="13.77734375" customWidth="1"/>
    <col min="2816" max="2820" width="15.77734375" customWidth="1"/>
    <col min="2821" max="2825" width="13.77734375" customWidth="1"/>
    <col min="3072" max="3076" width="15.77734375" customWidth="1"/>
    <col min="3077" max="3081" width="13.77734375" customWidth="1"/>
    <col min="3328" max="3332" width="15.77734375" customWidth="1"/>
    <col min="3333" max="3337" width="13.77734375" customWidth="1"/>
    <col min="3584" max="3588" width="15.77734375" customWidth="1"/>
    <col min="3589" max="3593" width="13.77734375" customWidth="1"/>
    <col min="3840" max="3844" width="15.77734375" customWidth="1"/>
    <col min="3845" max="3849" width="13.77734375" customWidth="1"/>
    <col min="4096" max="4100" width="15.77734375" customWidth="1"/>
    <col min="4101" max="4105" width="13.77734375" customWidth="1"/>
    <col min="4352" max="4356" width="15.77734375" customWidth="1"/>
    <col min="4357" max="4361" width="13.77734375" customWidth="1"/>
    <col min="4608" max="4612" width="15.77734375" customWidth="1"/>
    <col min="4613" max="4617" width="13.77734375" customWidth="1"/>
    <col min="4864" max="4868" width="15.77734375" customWidth="1"/>
    <col min="4869" max="4873" width="13.77734375" customWidth="1"/>
    <col min="5120" max="5124" width="15.77734375" customWidth="1"/>
    <col min="5125" max="5129" width="13.77734375" customWidth="1"/>
    <col min="5376" max="5380" width="15.77734375" customWidth="1"/>
    <col min="5381" max="5385" width="13.77734375" customWidth="1"/>
    <col min="5632" max="5636" width="15.77734375" customWidth="1"/>
    <col min="5637" max="5641" width="13.77734375" customWidth="1"/>
    <col min="5888" max="5892" width="15.77734375" customWidth="1"/>
    <col min="5893" max="5897" width="13.77734375" customWidth="1"/>
    <col min="6144" max="6148" width="15.77734375" customWidth="1"/>
    <col min="6149" max="6153" width="13.77734375" customWidth="1"/>
    <col min="6400" max="6404" width="15.77734375" customWidth="1"/>
    <col min="6405" max="6409" width="13.77734375" customWidth="1"/>
    <col min="6656" max="6660" width="15.77734375" customWidth="1"/>
    <col min="6661" max="6665" width="13.77734375" customWidth="1"/>
    <col min="6912" max="6916" width="15.77734375" customWidth="1"/>
    <col min="6917" max="6921" width="13.77734375" customWidth="1"/>
    <col min="7168" max="7172" width="15.77734375" customWidth="1"/>
    <col min="7173" max="7177" width="13.77734375" customWidth="1"/>
    <col min="7424" max="7428" width="15.77734375" customWidth="1"/>
    <col min="7429" max="7433" width="13.77734375" customWidth="1"/>
    <col min="7680" max="7684" width="15.77734375" customWidth="1"/>
    <col min="7685" max="7689" width="13.77734375" customWidth="1"/>
    <col min="7936" max="7940" width="15.77734375" customWidth="1"/>
    <col min="7941" max="7945" width="13.77734375" customWidth="1"/>
    <col min="8192" max="8196" width="15.77734375" customWidth="1"/>
    <col min="8197" max="8201" width="13.77734375" customWidth="1"/>
    <col min="8448" max="8452" width="15.77734375" customWidth="1"/>
    <col min="8453" max="8457" width="13.77734375" customWidth="1"/>
    <col min="8704" max="8708" width="15.77734375" customWidth="1"/>
    <col min="8709" max="8713" width="13.77734375" customWidth="1"/>
    <col min="8960" max="8964" width="15.77734375" customWidth="1"/>
    <col min="8965" max="8969" width="13.77734375" customWidth="1"/>
    <col min="9216" max="9220" width="15.77734375" customWidth="1"/>
    <col min="9221" max="9225" width="13.77734375" customWidth="1"/>
    <col min="9472" max="9476" width="15.77734375" customWidth="1"/>
    <col min="9477" max="9481" width="13.77734375" customWidth="1"/>
    <col min="9728" max="9732" width="15.77734375" customWidth="1"/>
    <col min="9733" max="9737" width="13.77734375" customWidth="1"/>
    <col min="9984" max="9988" width="15.77734375" customWidth="1"/>
    <col min="9989" max="9993" width="13.77734375" customWidth="1"/>
    <col min="10240" max="10244" width="15.77734375" customWidth="1"/>
    <col min="10245" max="10249" width="13.77734375" customWidth="1"/>
    <col min="10496" max="10500" width="15.77734375" customWidth="1"/>
    <col min="10501" max="10505" width="13.77734375" customWidth="1"/>
    <col min="10752" max="10756" width="15.77734375" customWidth="1"/>
    <col min="10757" max="10761" width="13.77734375" customWidth="1"/>
    <col min="11008" max="11012" width="15.77734375" customWidth="1"/>
    <col min="11013" max="11017" width="13.77734375" customWidth="1"/>
    <col min="11264" max="11268" width="15.77734375" customWidth="1"/>
    <col min="11269" max="11273" width="13.77734375" customWidth="1"/>
    <col min="11520" max="11524" width="15.77734375" customWidth="1"/>
    <col min="11525" max="11529" width="13.77734375" customWidth="1"/>
    <col min="11776" max="11780" width="15.77734375" customWidth="1"/>
    <col min="11781" max="11785" width="13.77734375" customWidth="1"/>
    <col min="12032" max="12036" width="15.77734375" customWidth="1"/>
    <col min="12037" max="12041" width="13.77734375" customWidth="1"/>
    <col min="12288" max="12292" width="15.77734375" customWidth="1"/>
    <col min="12293" max="12297" width="13.77734375" customWidth="1"/>
    <col min="12544" max="12548" width="15.77734375" customWidth="1"/>
    <col min="12549" max="12553" width="13.77734375" customWidth="1"/>
    <col min="12800" max="12804" width="15.77734375" customWidth="1"/>
    <col min="12805" max="12809" width="13.77734375" customWidth="1"/>
    <col min="13056" max="13060" width="15.77734375" customWidth="1"/>
    <col min="13061" max="13065" width="13.77734375" customWidth="1"/>
    <col min="13312" max="13316" width="15.77734375" customWidth="1"/>
    <col min="13317" max="13321" width="13.77734375" customWidth="1"/>
    <col min="13568" max="13572" width="15.77734375" customWidth="1"/>
    <col min="13573" max="13577" width="13.77734375" customWidth="1"/>
    <col min="13824" max="13828" width="15.77734375" customWidth="1"/>
    <col min="13829" max="13833" width="13.77734375" customWidth="1"/>
    <col min="14080" max="14084" width="15.77734375" customWidth="1"/>
    <col min="14085" max="14089" width="13.77734375" customWidth="1"/>
    <col min="14336" max="14340" width="15.77734375" customWidth="1"/>
    <col min="14341" max="14345" width="13.77734375" customWidth="1"/>
    <col min="14592" max="14596" width="15.77734375" customWidth="1"/>
    <col min="14597" max="14601" width="13.77734375" customWidth="1"/>
    <col min="14848" max="14852" width="15.77734375" customWidth="1"/>
    <col min="14853" max="14857" width="13.77734375" customWidth="1"/>
    <col min="15104" max="15108" width="15.77734375" customWidth="1"/>
    <col min="15109" max="15113" width="13.77734375" customWidth="1"/>
    <col min="15360" max="15364" width="15.77734375" customWidth="1"/>
    <col min="15365" max="15369" width="13.77734375" customWidth="1"/>
    <col min="15616" max="15620" width="15.77734375" customWidth="1"/>
    <col min="15621" max="15625" width="13.77734375" customWidth="1"/>
    <col min="15872" max="15876" width="15.77734375" customWidth="1"/>
    <col min="15877" max="15881" width="13.77734375" customWidth="1"/>
    <col min="16128" max="16132" width="15.77734375" customWidth="1"/>
    <col min="16133" max="16137" width="13.77734375" customWidth="1"/>
  </cols>
  <sheetData>
    <row r="1" spans="1:9" ht="39" customHeight="1">
      <c r="A1" s="48" t="s">
        <v>49</v>
      </c>
      <c r="B1" s="48"/>
      <c r="C1" s="48"/>
      <c r="D1" s="48"/>
      <c r="E1" s="48"/>
      <c r="F1" s="1"/>
      <c r="G1" s="1"/>
      <c r="H1" s="1"/>
      <c r="I1" s="1"/>
    </row>
    <row r="2" spans="1:9" ht="6" customHeight="1">
      <c r="A2" s="1"/>
      <c r="B2" s="1"/>
      <c r="C2" s="1"/>
      <c r="D2" s="1"/>
      <c r="E2" s="1"/>
      <c r="F2" s="1"/>
      <c r="G2" s="1"/>
      <c r="H2" s="1"/>
      <c r="I2" s="1"/>
    </row>
    <row r="3" spans="1:9" ht="21.95" customHeight="1">
      <c r="A3" s="49" t="s">
        <v>17</v>
      </c>
      <c r="B3" s="50"/>
      <c r="C3" s="50"/>
      <c r="D3" s="50"/>
      <c r="E3" s="51"/>
    </row>
    <row r="4" spans="1:9" ht="21.95" customHeight="1" thickBot="1">
      <c r="A4" s="9" t="s">
        <v>18</v>
      </c>
      <c r="B4" s="10" t="s">
        <v>19</v>
      </c>
      <c r="C4" s="3" t="s">
        <v>47</v>
      </c>
      <c r="D4" s="4" t="s">
        <v>48</v>
      </c>
      <c r="E4" s="11" t="s">
        <v>20</v>
      </c>
    </row>
    <row r="5" spans="1:9" s="5" customFormat="1" ht="21" customHeight="1" thickTop="1">
      <c r="A5" s="20" t="s">
        <v>21</v>
      </c>
      <c r="B5" s="21"/>
      <c r="C5" s="22">
        <v>133920080</v>
      </c>
      <c r="D5" s="22">
        <f>SUM(D6:D15)</f>
        <v>145498546</v>
      </c>
      <c r="E5" s="23">
        <f>E6+E9+E10+E11+E12+E13+E14+E15</f>
        <v>11578466</v>
      </c>
    </row>
    <row r="6" spans="1:9" ht="21" customHeight="1">
      <c r="A6" s="24" t="s">
        <v>22</v>
      </c>
      <c r="B6" s="25" t="s">
        <v>23</v>
      </c>
      <c r="C6" s="26">
        <v>25800000</v>
      </c>
      <c r="D6" s="26">
        <v>24080000</v>
      </c>
      <c r="E6" s="12">
        <f>D6-C6</f>
        <v>-1720000</v>
      </c>
    </row>
    <row r="7" spans="1:9" ht="21" customHeight="1">
      <c r="A7" s="24" t="s">
        <v>24</v>
      </c>
      <c r="B7" s="25" t="s">
        <v>25</v>
      </c>
      <c r="C7" s="26">
        <v>0</v>
      </c>
      <c r="D7" s="26"/>
      <c r="E7" s="12">
        <f t="shared" ref="E7:E15" si="0">D7-C7</f>
        <v>0</v>
      </c>
    </row>
    <row r="8" spans="1:9" ht="21" customHeight="1">
      <c r="A8" s="24" t="s">
        <v>26</v>
      </c>
      <c r="B8" s="25" t="s">
        <v>27</v>
      </c>
      <c r="C8" s="26">
        <v>0</v>
      </c>
      <c r="D8" s="26"/>
      <c r="E8" s="12">
        <f t="shared" si="0"/>
        <v>0</v>
      </c>
    </row>
    <row r="9" spans="1:9" ht="21" customHeight="1">
      <c r="A9" s="24" t="s">
        <v>28</v>
      </c>
      <c r="B9" s="25" t="s">
        <v>29</v>
      </c>
      <c r="C9" s="26">
        <v>82567500</v>
      </c>
      <c r="D9" s="26">
        <v>88514200</v>
      </c>
      <c r="E9" s="12">
        <f t="shared" si="0"/>
        <v>5946700</v>
      </c>
    </row>
    <row r="10" spans="1:9" ht="21" customHeight="1">
      <c r="A10" s="24" t="s">
        <v>30</v>
      </c>
      <c r="B10" s="25" t="s">
        <v>31</v>
      </c>
      <c r="C10" s="26">
        <v>7500000</v>
      </c>
      <c r="D10" s="26">
        <v>15000000</v>
      </c>
      <c r="E10" s="12">
        <f t="shared" si="0"/>
        <v>7500000</v>
      </c>
    </row>
    <row r="11" spans="1:9" ht="21" customHeight="1">
      <c r="A11" s="24" t="s">
        <v>32</v>
      </c>
      <c r="B11" s="25" t="s">
        <v>33</v>
      </c>
      <c r="C11" s="26">
        <v>0</v>
      </c>
      <c r="D11" s="26"/>
      <c r="E11" s="12">
        <f t="shared" si="0"/>
        <v>0</v>
      </c>
    </row>
    <row r="12" spans="1:9" ht="21" customHeight="1">
      <c r="A12" s="24" t="s">
        <v>34</v>
      </c>
      <c r="B12" s="25" t="s">
        <v>35</v>
      </c>
      <c r="C12" s="26">
        <v>0</v>
      </c>
      <c r="D12" s="26"/>
      <c r="E12" s="12">
        <f t="shared" si="0"/>
        <v>0</v>
      </c>
    </row>
    <row r="13" spans="1:9" ht="21" customHeight="1">
      <c r="A13" s="47" t="s">
        <v>36</v>
      </c>
      <c r="B13" s="27" t="s">
        <v>37</v>
      </c>
      <c r="C13" s="28">
        <v>7200000</v>
      </c>
      <c r="D13" s="28">
        <v>7200000</v>
      </c>
      <c r="E13" s="12">
        <f t="shared" si="0"/>
        <v>0</v>
      </c>
    </row>
    <row r="14" spans="1:9" ht="21" customHeight="1">
      <c r="A14" s="47" t="s">
        <v>38</v>
      </c>
      <c r="B14" s="27" t="s">
        <v>39</v>
      </c>
      <c r="C14" s="26">
        <v>9602580</v>
      </c>
      <c r="D14" s="26">
        <v>9454346</v>
      </c>
      <c r="E14" s="12">
        <f t="shared" si="0"/>
        <v>-148234</v>
      </c>
    </row>
    <row r="15" spans="1:9" ht="21" customHeight="1">
      <c r="A15" s="29" t="s">
        <v>40</v>
      </c>
      <c r="B15" s="30" t="s">
        <v>41</v>
      </c>
      <c r="C15" s="31">
        <v>1250000</v>
      </c>
      <c r="D15" s="31">
        <v>1250000</v>
      </c>
      <c r="E15" s="13">
        <f t="shared" si="0"/>
        <v>0</v>
      </c>
      <c r="F15" s="2" t="s">
        <v>42</v>
      </c>
    </row>
    <row r="16" spans="1:9" ht="21" customHeight="1">
      <c r="A16" s="32"/>
      <c r="B16" s="32"/>
      <c r="C16" s="14"/>
      <c r="D16" s="33"/>
      <c r="E16" s="14"/>
    </row>
    <row r="17" spans="1:6" s="2" customFormat="1" ht="21" customHeight="1">
      <c r="A17" s="52" t="s">
        <v>43</v>
      </c>
      <c r="B17" s="53"/>
      <c r="C17" s="53"/>
      <c r="D17" s="53"/>
      <c r="E17" s="54"/>
    </row>
    <row r="18" spans="1:6" s="2" customFormat="1" ht="21" customHeight="1" thickBot="1">
      <c r="A18" s="34" t="s">
        <v>18</v>
      </c>
      <c r="B18" s="35" t="s">
        <v>19</v>
      </c>
      <c r="C18" s="36" t="s">
        <v>47</v>
      </c>
      <c r="D18" s="37" t="s">
        <v>48</v>
      </c>
      <c r="E18" s="38" t="s">
        <v>20</v>
      </c>
    </row>
    <row r="19" spans="1:6" s="2" customFormat="1" ht="21" customHeight="1" thickTop="1">
      <c r="A19" s="20" t="s">
        <v>44</v>
      </c>
      <c r="B19" s="21"/>
      <c r="C19" s="45">
        <f>SUM(C20:C31)</f>
        <v>133920080</v>
      </c>
      <c r="D19" s="45">
        <f>SUM(D20:D31)</f>
        <v>145498546</v>
      </c>
      <c r="E19" s="46">
        <f>D19-C19</f>
        <v>11578466</v>
      </c>
    </row>
    <row r="20" spans="1:6" s="2" customFormat="1" ht="21" customHeight="1">
      <c r="A20" s="55" t="s">
        <v>0</v>
      </c>
      <c r="B20" s="27" t="s">
        <v>1</v>
      </c>
      <c r="C20" s="39">
        <v>89100080</v>
      </c>
      <c r="D20" s="39">
        <v>89100080</v>
      </c>
      <c r="E20" s="40">
        <f t="shared" ref="E20:E31" si="1">D20-C20</f>
        <v>0</v>
      </c>
    </row>
    <row r="21" spans="1:6" s="2" customFormat="1" ht="21" customHeight="1">
      <c r="A21" s="56"/>
      <c r="B21" s="41" t="s">
        <v>2</v>
      </c>
      <c r="C21" s="39">
        <v>840000</v>
      </c>
      <c r="D21" s="39">
        <v>840000</v>
      </c>
      <c r="E21" s="40">
        <f t="shared" si="1"/>
        <v>0</v>
      </c>
      <c r="F21" s="6"/>
    </row>
    <row r="22" spans="1:6" s="2" customFormat="1" ht="21" customHeight="1">
      <c r="A22" s="57"/>
      <c r="B22" s="42" t="s">
        <v>3</v>
      </c>
      <c r="C22" s="39">
        <v>6120000</v>
      </c>
      <c r="D22" s="39">
        <v>6120000</v>
      </c>
      <c r="E22" s="40">
        <f t="shared" si="1"/>
        <v>0</v>
      </c>
    </row>
    <row r="23" spans="1:6" s="2" customFormat="1" ht="21" customHeight="1">
      <c r="A23" s="24" t="s">
        <v>4</v>
      </c>
      <c r="B23" s="25" t="s">
        <v>45</v>
      </c>
      <c r="C23" s="39">
        <v>5800000</v>
      </c>
      <c r="D23" s="39">
        <v>10726700</v>
      </c>
      <c r="E23" s="40">
        <f t="shared" si="1"/>
        <v>4926700</v>
      </c>
      <c r="F23" s="44"/>
    </row>
    <row r="24" spans="1:6" s="2" customFormat="1" ht="21" customHeight="1">
      <c r="A24" s="55" t="s">
        <v>5</v>
      </c>
      <c r="B24" s="25" t="s">
        <v>3</v>
      </c>
      <c r="C24" s="39">
        <v>14640000</v>
      </c>
      <c r="D24" s="39">
        <v>17440000</v>
      </c>
      <c r="E24" s="40">
        <f t="shared" si="1"/>
        <v>2800000</v>
      </c>
    </row>
    <row r="25" spans="1:6" s="2" customFormat="1" ht="21" customHeight="1">
      <c r="A25" s="56"/>
      <c r="B25" s="25" t="s">
        <v>46</v>
      </c>
      <c r="C25" s="39">
        <v>12960000</v>
      </c>
      <c r="D25" s="39">
        <v>12960000</v>
      </c>
      <c r="E25" s="40">
        <f t="shared" si="1"/>
        <v>0</v>
      </c>
    </row>
    <row r="26" spans="1:6" s="2" customFormat="1" ht="21" customHeight="1">
      <c r="A26" s="57"/>
      <c r="B26" s="25" t="s">
        <v>6</v>
      </c>
      <c r="C26" s="39">
        <v>3900000</v>
      </c>
      <c r="D26" s="39">
        <v>7900000</v>
      </c>
      <c r="E26" s="40">
        <f t="shared" si="1"/>
        <v>4000000</v>
      </c>
    </row>
    <row r="27" spans="1:6" s="2" customFormat="1" ht="21" customHeight="1">
      <c r="A27" s="24" t="s">
        <v>7</v>
      </c>
      <c r="B27" s="25" t="s">
        <v>8</v>
      </c>
      <c r="C27" s="39">
        <v>0</v>
      </c>
      <c r="D27" s="39"/>
      <c r="E27" s="40">
        <f t="shared" si="1"/>
        <v>0</v>
      </c>
    </row>
    <row r="28" spans="1:6" s="2" customFormat="1" ht="21" customHeight="1">
      <c r="A28" s="24" t="s">
        <v>9</v>
      </c>
      <c r="B28" s="25" t="s">
        <v>10</v>
      </c>
      <c r="C28" s="39">
        <v>0</v>
      </c>
      <c r="D28" s="39"/>
      <c r="E28" s="40">
        <f t="shared" si="1"/>
        <v>0</v>
      </c>
    </row>
    <row r="29" spans="1:6" s="2" customFormat="1" ht="21" customHeight="1">
      <c r="A29" s="24" t="s">
        <v>15</v>
      </c>
      <c r="B29" s="25" t="s">
        <v>16</v>
      </c>
      <c r="C29" s="39">
        <v>0</v>
      </c>
      <c r="D29" s="39"/>
      <c r="E29" s="40">
        <f t="shared" si="1"/>
        <v>0</v>
      </c>
    </row>
    <row r="30" spans="1:6" s="2" customFormat="1" ht="21" customHeight="1">
      <c r="A30" s="24" t="s">
        <v>11</v>
      </c>
      <c r="B30" s="25" t="s">
        <v>12</v>
      </c>
      <c r="C30" s="39">
        <v>50000</v>
      </c>
      <c r="D30" s="39">
        <v>50000</v>
      </c>
      <c r="E30" s="40">
        <f t="shared" si="1"/>
        <v>0</v>
      </c>
    </row>
    <row r="31" spans="1:6" s="2" customFormat="1" ht="21" customHeight="1">
      <c r="A31" s="29" t="s">
        <v>13</v>
      </c>
      <c r="B31" s="30" t="s">
        <v>14</v>
      </c>
      <c r="C31" s="31">
        <v>510000</v>
      </c>
      <c r="D31" s="31">
        <v>361766</v>
      </c>
      <c r="E31" s="43">
        <f t="shared" si="1"/>
        <v>-148234</v>
      </c>
    </row>
    <row r="32" spans="1:6" s="2" customFormat="1" ht="21.95" customHeight="1">
      <c r="A32" s="7"/>
      <c r="B32" s="7"/>
      <c r="C32" s="16"/>
      <c r="D32" s="8"/>
      <c r="E32" s="17"/>
    </row>
    <row r="33" spans="2:4" s="2" customFormat="1" ht="12">
      <c r="B33" s="15"/>
      <c r="C33" s="15"/>
      <c r="D33" s="15"/>
    </row>
    <row r="34" spans="2:4" s="2" customFormat="1" ht="24.75" customHeight="1">
      <c r="B34" s="18"/>
      <c r="C34" s="18"/>
      <c r="D34" s="19"/>
    </row>
  </sheetData>
  <mergeCells count="5">
    <mergeCell ref="A1:E1"/>
    <mergeCell ref="A3:E3"/>
    <mergeCell ref="A17:E17"/>
    <mergeCell ref="A20:A22"/>
    <mergeCell ref="A24:A26"/>
  </mergeCells>
  <phoneticPr fontId="2" type="noConversion"/>
  <pageMargins left="0.6692913385826772" right="0.35433070866141736" top="0.98425196850393704" bottom="0.98425196850393704" header="0.51181102362204722" footer="0.51181102362204722"/>
  <pageSetup paperSize="9" firstPageNumber="445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28" sqref="L28"/>
    </sheetView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2017년 1차추경총괄내역서 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XP</dc:creator>
  <cp:lastModifiedBy>my</cp:lastModifiedBy>
  <cp:lastPrinted>2017-12-19T02:10:20Z</cp:lastPrinted>
  <dcterms:created xsi:type="dcterms:W3CDTF">2013-11-13T01:12:46Z</dcterms:created>
  <dcterms:modified xsi:type="dcterms:W3CDTF">2018-03-27T03:30:40Z</dcterms:modified>
</cp:coreProperties>
</file>