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780" yWindow="-30" windowWidth="12150" windowHeight="12495"/>
  </bookViews>
  <sheets>
    <sheet name="2017년결산총괄내역서  (2)" sheetId="3" r:id="rId1"/>
  </sheets>
  <definedNames>
    <definedName name="_xlnm.Print_Area" localSheetId="0">'2017년결산총괄내역서  (2)'!$A$1:$E$32</definedName>
  </definedNames>
  <calcPr calcId="124519"/>
</workbook>
</file>

<file path=xl/calcChain.xml><?xml version="1.0" encoding="utf-8"?>
<calcChain xmlns="http://schemas.openxmlformats.org/spreadsheetml/2006/main">
  <c r="E32" i="3"/>
  <c r="E31"/>
  <c r="E30"/>
  <c r="E29"/>
  <c r="E28"/>
  <c r="E27"/>
  <c r="E26"/>
  <c r="E25"/>
  <c r="E24"/>
  <c r="E23"/>
  <c r="E22"/>
  <c r="E21"/>
  <c r="E20"/>
  <c r="D19"/>
  <c r="C19"/>
  <c r="E15"/>
  <c r="E14"/>
  <c r="E13"/>
  <c r="E12"/>
  <c r="E11"/>
  <c r="E10"/>
  <c r="E9"/>
  <c r="E8"/>
  <c r="E7"/>
  <c r="E6"/>
  <c r="D5"/>
  <c r="C5"/>
  <c r="E5" l="1"/>
  <c r="E19"/>
</calcChain>
</file>

<file path=xl/sharedStrings.xml><?xml version="1.0" encoding="utf-8"?>
<sst xmlns="http://schemas.openxmlformats.org/spreadsheetml/2006/main" count="58" uniqueCount="52">
  <si>
    <t>총        계</t>
    <phoneticPr fontId="4" type="noConversion"/>
  </si>
  <si>
    <t>01입소자부담금수입</t>
    <phoneticPr fontId="4" type="noConversion"/>
  </si>
  <si>
    <t>입소비용수입</t>
    <phoneticPr fontId="4" type="noConversion"/>
  </si>
  <si>
    <t>02사 업 수 입</t>
    <phoneticPr fontId="4" type="noConversion"/>
  </si>
  <si>
    <t>사업수입</t>
    <phoneticPr fontId="4" type="noConversion"/>
  </si>
  <si>
    <t>03과년도수입</t>
    <phoneticPr fontId="4" type="noConversion"/>
  </si>
  <si>
    <t>과년도수입</t>
    <phoneticPr fontId="4" type="noConversion"/>
  </si>
  <si>
    <t>04보   조   금</t>
    <phoneticPr fontId="4" type="noConversion"/>
  </si>
  <si>
    <t>보조금수입</t>
    <phoneticPr fontId="4" type="noConversion"/>
  </si>
  <si>
    <t>05후   원   금</t>
    <phoneticPr fontId="4" type="noConversion"/>
  </si>
  <si>
    <t>후원금 수입</t>
    <phoneticPr fontId="4" type="noConversion"/>
  </si>
  <si>
    <t>06요양급여수입</t>
    <phoneticPr fontId="4" type="noConversion"/>
  </si>
  <si>
    <t>요양급여수입</t>
    <phoneticPr fontId="4" type="noConversion"/>
  </si>
  <si>
    <t>07차   입   금</t>
    <phoneticPr fontId="4" type="noConversion"/>
  </si>
  <si>
    <t>차입금</t>
    <phoneticPr fontId="4" type="noConversion"/>
  </si>
  <si>
    <t>08전   입   금</t>
    <phoneticPr fontId="4" type="noConversion"/>
  </si>
  <si>
    <t>전입금</t>
    <phoneticPr fontId="4" type="noConversion"/>
  </si>
  <si>
    <t>09이   월   금</t>
    <phoneticPr fontId="4" type="noConversion"/>
  </si>
  <si>
    <t>이월금</t>
    <phoneticPr fontId="4" type="noConversion"/>
  </si>
  <si>
    <t>10잡   수   입</t>
    <phoneticPr fontId="4" type="noConversion"/>
  </si>
  <si>
    <t>잡수입</t>
    <phoneticPr fontId="4" type="noConversion"/>
  </si>
  <si>
    <t xml:space="preserve"> </t>
    <phoneticPr fontId="4" type="noConversion"/>
  </si>
  <si>
    <t>1. 2017년  참좋은우리집 결산 총괄내역서</t>
    <phoneticPr fontId="4" type="noConversion"/>
  </si>
  <si>
    <t>세                    출</t>
    <phoneticPr fontId="4" type="noConversion"/>
  </si>
  <si>
    <t>관</t>
    <phoneticPr fontId="4" type="noConversion"/>
  </si>
  <si>
    <t>항</t>
    <phoneticPr fontId="4" type="noConversion"/>
  </si>
  <si>
    <t>2017년도 예산(A)</t>
    <phoneticPr fontId="4" type="noConversion"/>
  </si>
  <si>
    <t>2017년도 결산(B)</t>
    <phoneticPr fontId="4" type="noConversion"/>
  </si>
  <si>
    <t>증 감(B-A)</t>
    <phoneticPr fontId="4" type="noConversion"/>
  </si>
  <si>
    <t>총       계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</si>
  <si>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</si>
  <si>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</si>
  <si>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</si>
  <si>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</si>
  <si>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02재산조성비</t>
    <phoneticPr fontId="4" type="noConversion"/>
  </si>
  <si>
    <t>시설비</t>
    <phoneticPr fontId="4" type="noConversion"/>
  </si>
  <si>
    <t>03사   업   비</t>
    <phoneticPr fontId="4" type="noConversion"/>
  </si>
  <si>
    <t>교육비</t>
    <phoneticPr fontId="4" type="noConversion"/>
  </si>
  <si>
    <t>일반사업비</t>
    <phoneticPr fontId="4" type="noConversion"/>
  </si>
  <si>
    <t>04전   출   금</t>
    <phoneticPr fontId="4" type="noConversion"/>
  </si>
  <si>
    <t>전출금</t>
    <phoneticPr fontId="4" type="noConversion"/>
  </si>
  <si>
    <t>05과년도지출</t>
    <phoneticPr fontId="4" type="noConversion"/>
  </si>
  <si>
    <t>과년도지출</t>
    <phoneticPr fontId="4" type="noConversion"/>
  </si>
  <si>
    <t>06상   환   금</t>
    <phoneticPr fontId="4" type="noConversion"/>
  </si>
  <si>
    <t>부채상환금</t>
    <phoneticPr fontId="4" type="noConversion"/>
  </si>
  <si>
    <t>07잡   지   출</t>
    <phoneticPr fontId="4" type="noConversion"/>
  </si>
  <si>
    <t>잡지출</t>
    <phoneticPr fontId="4" type="noConversion"/>
  </si>
  <si>
    <t>08예   비   비</t>
    <phoneticPr fontId="4" type="noConversion"/>
  </si>
  <si>
    <t>예비비</t>
    <phoneticPr fontId="4" type="noConversion"/>
  </si>
  <si>
    <t>이월금</t>
    <phoneticPr fontId="4" type="noConversion"/>
  </si>
  <si>
    <t>차기년도이월금</t>
    <phoneticPr fontId="4" type="noConversion"/>
  </si>
  <si>
    <t>세                  입</t>
    <phoneticPr fontId="4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</si>
</sst>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1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>
      <alignment vertical="center"/>
    </xf>
    <xf numFmtId="0" fontId="4" fillId="0" borderId="0" xfId="1" applyFont="1">
      <alignment vertical="center"/>
    </xf>
    <xf numFmtId="0" fontId="8" fillId="0" borderId="0" xfId="1" applyFont="1">
      <alignment vertical="center"/>
    </xf>
    <xf numFmtId="3" fontId="7" fillId="0" borderId="0" xfId="1" applyNumberFormat="1" applyFont="1" applyBorder="1" applyAlignment="1">
      <alignment horizontal="center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>
      <alignment vertical="center"/>
    </xf>
    <xf numFmtId="41" fontId="4" fillId="0" borderId="0" xfId="1" applyNumberFormat="1" applyFont="1">
      <alignment vertical="center"/>
    </xf>
    <xf numFmtId="0" fontId="3" fillId="0" borderId="0" xfId="1" applyFont="1">
      <alignment vertical="center"/>
    </xf>
    <xf numFmtId="0" fontId="9" fillId="0" borderId="0" xfId="1" applyFont="1" applyBorder="1" applyAlignment="1">
      <alignment horizontal="center" vertical="center"/>
    </xf>
    <xf numFmtId="41" fontId="9" fillId="0" borderId="0" xfId="1" applyNumberFormat="1" applyFont="1" applyBorder="1" applyAlignment="1">
      <alignment vertical="center"/>
    </xf>
    <xf numFmtId="41" fontId="10" fillId="0" borderId="0" xfId="1" applyNumberFormat="1" applyFont="1" applyBorder="1" applyAlignment="1">
      <alignment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14" xfId="0" applyNumberFormat="1" applyFont="1" applyBorder="1">
      <alignment vertical="center"/>
    </xf>
    <xf numFmtId="3" fontId="7" fillId="0" borderId="15" xfId="0" applyNumberFormat="1" applyFont="1" applyBorder="1" applyAlignment="1">
      <alignment horizontal="right"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21" xfId="0" applyNumberFormat="1" applyFont="1" applyBorder="1">
      <alignment vertical="center"/>
    </xf>
    <xf numFmtId="3" fontId="7" fillId="0" borderId="22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 shrinkToFit="1"/>
    </xf>
    <xf numFmtId="3" fontId="6" fillId="0" borderId="7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right" vertical="center"/>
    </xf>
    <xf numFmtId="3" fontId="6" fillId="0" borderId="26" xfId="0" applyNumberFormat="1" applyFont="1" applyBorder="1" applyAlignment="1">
      <alignment horizontal="right" vertical="center"/>
    </xf>
    <xf numFmtId="3" fontId="7" fillId="0" borderId="18" xfId="0" applyNumberFormat="1" applyFont="1" applyBorder="1">
      <alignment vertical="center"/>
    </xf>
    <xf numFmtId="3" fontId="6" fillId="0" borderId="15" xfId="0" applyNumberFormat="1" applyFont="1" applyBorder="1" applyAlignment="1">
      <alignment vertical="center"/>
    </xf>
    <xf numFmtId="3" fontId="7" fillId="0" borderId="18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3" fontId="7" fillId="0" borderId="29" xfId="0" applyNumberFormat="1" applyFont="1" applyBorder="1">
      <alignment vertical="center"/>
    </xf>
    <xf numFmtId="3" fontId="6" fillId="0" borderId="30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3" fontId="7" fillId="0" borderId="31" xfId="0" applyNumberFormat="1" applyFont="1" applyBorder="1" applyAlignment="1">
      <alignment horizontal="center" vertical="center"/>
    </xf>
    <xf numFmtId="3" fontId="7" fillId="0" borderId="32" xfId="0" applyNumberFormat="1" applyFont="1" applyBorder="1" applyAlignment="1">
      <alignment horizontal="center" vertical="center"/>
    </xf>
    <xf numFmtId="3" fontId="7" fillId="0" borderId="3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3" fontId="7" fillId="0" borderId="25" xfId="0" applyNumberFormat="1" applyFont="1" applyBorder="1" applyAlignment="1">
      <alignment horizontal="center" vertical="center"/>
    </xf>
  </cellXfs>
  <cellStyles count="7">
    <cellStyle name="쉼표 [0] 2" xfId="2"/>
    <cellStyle name="표준" xfId="0" builtinId="0"/>
    <cellStyle name="표준 2" xfId="1"/>
    <cellStyle name="표준 2 2" xfId="3"/>
    <cellStyle name="표준 3" xfId="4"/>
    <cellStyle name="표준 4" xfId="5"/>
    <cellStyle name="표준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view="pageBreakPreview" zoomScaleSheetLayoutView="100" workbookViewId="0">
      <selection activeCell="G27" sqref="G27"/>
    </sheetView>
  </sheetViews>
  <sheetFormatPr defaultRowHeight="13.5"/>
  <cols>
    <col min="1" max="1" width="17.75" style="3" customWidth="1"/>
    <col min="2" max="2" width="15.625" style="3" customWidth="1"/>
    <col min="3" max="3" width="16.75" style="3" customWidth="1"/>
    <col min="4" max="4" width="17" style="3" customWidth="1"/>
    <col min="5" max="5" width="17.125" style="3" customWidth="1"/>
    <col min="6" max="10" width="15.5" style="3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0.75" customHeight="1">
      <c r="A1" s="51" t="s">
        <v>22</v>
      </c>
      <c r="B1" s="51"/>
      <c r="C1" s="51"/>
      <c r="D1" s="51"/>
      <c r="E1" s="51"/>
      <c r="F1" s="1"/>
      <c r="G1" s="1"/>
      <c r="H1" s="1"/>
      <c r="I1" s="1"/>
      <c r="J1" s="1"/>
    </row>
    <row r="2" spans="1:10" ht="6" hidden="1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0.100000000000001" customHeight="1">
      <c r="A3" s="52" t="s">
        <v>51</v>
      </c>
      <c r="B3" s="53"/>
      <c r="C3" s="53"/>
      <c r="D3" s="53"/>
      <c r="E3" s="54"/>
    </row>
    <row r="4" spans="1:10" ht="20.100000000000001" customHeight="1" thickBot="1">
      <c r="A4" s="43" t="s">
        <v>24</v>
      </c>
      <c r="B4" s="44" t="s">
        <v>25</v>
      </c>
      <c r="C4" s="45" t="s">
        <v>26</v>
      </c>
      <c r="D4" s="46" t="s">
        <v>27</v>
      </c>
      <c r="E4" s="47" t="s">
        <v>28</v>
      </c>
    </row>
    <row r="5" spans="1:10" s="4" customFormat="1" ht="20.100000000000001" customHeight="1" thickTop="1">
      <c r="A5" s="13" t="s">
        <v>0</v>
      </c>
      <c r="B5" s="14"/>
      <c r="C5" s="15">
        <f>SUM(C6:C15)</f>
        <v>145498546</v>
      </c>
      <c r="D5" s="15">
        <f>SUM(D6:D15)</f>
        <v>144069991</v>
      </c>
      <c r="E5" s="16">
        <f>E6+E9+E10+E11+E12+E13+E14+E15</f>
        <v>-1428555</v>
      </c>
    </row>
    <row r="6" spans="1:10" ht="20.100000000000001" customHeight="1">
      <c r="A6" s="17" t="s">
        <v>1</v>
      </c>
      <c r="B6" s="18" t="s">
        <v>2</v>
      </c>
      <c r="C6" s="19">
        <v>24080000</v>
      </c>
      <c r="D6" s="19">
        <v>24070000</v>
      </c>
      <c r="E6" s="20">
        <f>D6-C6</f>
        <v>-10000</v>
      </c>
    </row>
    <row r="7" spans="1:10" ht="20.100000000000001" customHeight="1">
      <c r="A7" s="17" t="s">
        <v>3</v>
      </c>
      <c r="B7" s="18" t="s">
        <v>4</v>
      </c>
      <c r="C7" s="19">
        <v>0</v>
      </c>
      <c r="D7" s="19"/>
      <c r="E7" s="20">
        <f t="shared" ref="E7:E15" si="0">D7-C7</f>
        <v>0</v>
      </c>
    </row>
    <row r="8" spans="1:10" ht="20.100000000000001" customHeight="1">
      <c r="A8" s="17" t="s">
        <v>5</v>
      </c>
      <c r="B8" s="18" t="s">
        <v>6</v>
      </c>
      <c r="C8" s="19">
        <v>0</v>
      </c>
      <c r="D8" s="19"/>
      <c r="E8" s="20">
        <f t="shared" si="0"/>
        <v>0</v>
      </c>
    </row>
    <row r="9" spans="1:10" ht="20.100000000000001" customHeight="1">
      <c r="A9" s="17" t="s">
        <v>7</v>
      </c>
      <c r="B9" s="18" t="s">
        <v>8</v>
      </c>
      <c r="C9" s="19">
        <v>88514200</v>
      </c>
      <c r="D9" s="19">
        <v>88390200</v>
      </c>
      <c r="E9" s="20">
        <f t="shared" si="0"/>
        <v>-124000</v>
      </c>
    </row>
    <row r="10" spans="1:10" ht="20.100000000000001" customHeight="1">
      <c r="A10" s="17" t="s">
        <v>9</v>
      </c>
      <c r="B10" s="18" t="s">
        <v>10</v>
      </c>
      <c r="C10" s="19">
        <v>15000000</v>
      </c>
      <c r="D10" s="19">
        <v>13866500</v>
      </c>
      <c r="E10" s="20">
        <f t="shared" si="0"/>
        <v>-1133500</v>
      </c>
    </row>
    <row r="11" spans="1:10" ht="20.100000000000001" customHeight="1">
      <c r="A11" s="17" t="s">
        <v>11</v>
      </c>
      <c r="B11" s="18" t="s">
        <v>12</v>
      </c>
      <c r="C11" s="19">
        <v>0</v>
      </c>
      <c r="D11" s="19"/>
      <c r="E11" s="20">
        <f t="shared" si="0"/>
        <v>0</v>
      </c>
    </row>
    <row r="12" spans="1:10" ht="20.100000000000001" customHeight="1">
      <c r="A12" s="17" t="s">
        <v>13</v>
      </c>
      <c r="B12" s="18" t="s">
        <v>14</v>
      </c>
      <c r="C12" s="19">
        <v>0</v>
      </c>
      <c r="D12" s="19"/>
      <c r="E12" s="20">
        <f t="shared" si="0"/>
        <v>0</v>
      </c>
    </row>
    <row r="13" spans="1:10" ht="20.100000000000001" customHeight="1">
      <c r="A13" s="21" t="s">
        <v>15</v>
      </c>
      <c r="B13" s="22" t="s">
        <v>16</v>
      </c>
      <c r="C13" s="23">
        <v>7200000</v>
      </c>
      <c r="D13" s="23">
        <v>7200000</v>
      </c>
      <c r="E13" s="20">
        <f t="shared" si="0"/>
        <v>0</v>
      </c>
    </row>
    <row r="14" spans="1:10" ht="20.100000000000001" customHeight="1">
      <c r="A14" s="21" t="s">
        <v>17</v>
      </c>
      <c r="B14" s="22" t="s">
        <v>18</v>
      </c>
      <c r="C14" s="19">
        <v>9454346</v>
      </c>
      <c r="D14" s="19">
        <v>9454346</v>
      </c>
      <c r="E14" s="20">
        <f t="shared" si="0"/>
        <v>0</v>
      </c>
    </row>
    <row r="15" spans="1:10" ht="20.100000000000001" customHeight="1">
      <c r="A15" s="24" t="s">
        <v>19</v>
      </c>
      <c r="B15" s="25" t="s">
        <v>20</v>
      </c>
      <c r="C15" s="26">
        <v>1250000</v>
      </c>
      <c r="D15" s="26">
        <v>1088945</v>
      </c>
      <c r="E15" s="27">
        <f t="shared" si="0"/>
        <v>-161055</v>
      </c>
      <c r="G15" s="3" t="s">
        <v>21</v>
      </c>
    </row>
    <row r="16" spans="1:10" ht="20.100000000000001" customHeight="1">
      <c r="A16" s="5"/>
      <c r="B16" s="5"/>
      <c r="C16" s="6"/>
      <c r="D16" s="7"/>
      <c r="E16" s="6"/>
    </row>
    <row r="17" spans="1:7" s="3" customFormat="1" ht="20.100000000000001" customHeight="1">
      <c r="A17" s="55" t="s">
        <v>23</v>
      </c>
      <c r="B17" s="56"/>
      <c r="C17" s="56"/>
      <c r="D17" s="56"/>
      <c r="E17" s="57"/>
    </row>
    <row r="18" spans="1:7" s="3" customFormat="1" ht="20.100000000000001" customHeight="1" thickBot="1">
      <c r="A18" s="28" t="s">
        <v>24</v>
      </c>
      <c r="B18" s="29" t="s">
        <v>25</v>
      </c>
      <c r="C18" s="30" t="s">
        <v>26</v>
      </c>
      <c r="D18" s="31" t="s">
        <v>27</v>
      </c>
      <c r="E18" s="32" t="s">
        <v>28</v>
      </c>
    </row>
    <row r="19" spans="1:7" s="3" customFormat="1" ht="20.100000000000001" customHeight="1" thickTop="1">
      <c r="A19" s="13" t="s">
        <v>29</v>
      </c>
      <c r="B19" s="14"/>
      <c r="C19" s="33">
        <f>SUM(C20:C32)</f>
        <v>145498546</v>
      </c>
      <c r="D19" s="33">
        <f>SUM(D20:D32)</f>
        <v>144069991</v>
      </c>
      <c r="E19" s="34">
        <f>D19-C19</f>
        <v>-1428555</v>
      </c>
    </row>
    <row r="20" spans="1:7" s="3" customFormat="1" ht="20.100000000000001" customHeight="1">
      <c r="A20" s="58" t="s">
        <v>30</v>
      </c>
      <c r="B20" s="22" t="s">
        <v>31</v>
      </c>
      <c r="C20" s="35">
        <v>89100080</v>
      </c>
      <c r="D20" s="35">
        <v>87457690</v>
      </c>
      <c r="E20" s="36">
        <f t="shared" ref="E20:E31" si="1">D20-C20</f>
        <v>-1642390</v>
      </c>
    </row>
    <row r="21" spans="1:7" s="3" customFormat="1" ht="20.100000000000001" customHeight="1">
      <c r="A21" s="59"/>
      <c r="B21" s="37" t="s">
        <v>32</v>
      </c>
      <c r="C21" s="35">
        <v>840000</v>
      </c>
      <c r="D21" s="35">
        <v>103500</v>
      </c>
      <c r="E21" s="36">
        <f t="shared" si="1"/>
        <v>-736500</v>
      </c>
      <c r="F21" s="8"/>
      <c r="G21" s="8"/>
    </row>
    <row r="22" spans="1:7" s="3" customFormat="1" ht="20.100000000000001" customHeight="1">
      <c r="A22" s="60"/>
      <c r="B22" s="38" t="s">
        <v>33</v>
      </c>
      <c r="C22" s="35">
        <v>6120000</v>
      </c>
      <c r="D22" s="35">
        <v>5123125</v>
      </c>
      <c r="E22" s="36">
        <f t="shared" si="1"/>
        <v>-996875</v>
      </c>
    </row>
    <row r="23" spans="1:7" s="3" customFormat="1" ht="20.100000000000001" customHeight="1">
      <c r="A23" s="17" t="s">
        <v>34</v>
      </c>
      <c r="B23" s="18" t="s">
        <v>35</v>
      </c>
      <c r="C23" s="35">
        <v>10726700</v>
      </c>
      <c r="D23" s="35">
        <v>3510000</v>
      </c>
      <c r="E23" s="36">
        <f t="shared" si="1"/>
        <v>-7216700</v>
      </c>
      <c r="G23" s="9"/>
    </row>
    <row r="24" spans="1:7" s="3" customFormat="1" ht="20.100000000000001" customHeight="1">
      <c r="A24" s="58" t="s">
        <v>36</v>
      </c>
      <c r="B24" s="18" t="s">
        <v>33</v>
      </c>
      <c r="C24" s="35">
        <v>17440000</v>
      </c>
      <c r="D24" s="35">
        <v>13963070</v>
      </c>
      <c r="E24" s="36">
        <f t="shared" si="1"/>
        <v>-3476930</v>
      </c>
    </row>
    <row r="25" spans="1:7" s="3" customFormat="1" ht="20.100000000000001" customHeight="1">
      <c r="A25" s="59"/>
      <c r="B25" s="18" t="s">
        <v>37</v>
      </c>
      <c r="C25" s="35">
        <v>12960000</v>
      </c>
      <c r="D25" s="35">
        <v>6883610</v>
      </c>
      <c r="E25" s="36">
        <f t="shared" si="1"/>
        <v>-6076390</v>
      </c>
    </row>
    <row r="26" spans="1:7" s="3" customFormat="1" ht="20.100000000000001" customHeight="1">
      <c r="A26" s="60"/>
      <c r="B26" s="18" t="s">
        <v>38</v>
      </c>
      <c r="C26" s="35">
        <v>7900000</v>
      </c>
      <c r="D26" s="35">
        <v>6731780</v>
      </c>
      <c r="E26" s="36">
        <f t="shared" si="1"/>
        <v>-1168220</v>
      </c>
    </row>
    <row r="27" spans="1:7" s="3" customFormat="1" ht="20.100000000000001" customHeight="1">
      <c r="A27" s="17" t="s">
        <v>39</v>
      </c>
      <c r="B27" s="18" t="s">
        <v>40</v>
      </c>
      <c r="C27" s="35">
        <v>0</v>
      </c>
      <c r="D27" s="35"/>
      <c r="E27" s="36">
        <f t="shared" si="1"/>
        <v>0</v>
      </c>
    </row>
    <row r="28" spans="1:7" s="3" customFormat="1" ht="20.100000000000001" customHeight="1">
      <c r="A28" s="17" t="s">
        <v>41</v>
      </c>
      <c r="B28" s="18" t="s">
        <v>42</v>
      </c>
      <c r="C28" s="35">
        <v>0</v>
      </c>
      <c r="D28" s="35"/>
      <c r="E28" s="36">
        <f t="shared" si="1"/>
        <v>0</v>
      </c>
    </row>
    <row r="29" spans="1:7" s="3" customFormat="1" ht="20.100000000000001" customHeight="1">
      <c r="A29" s="17" t="s">
        <v>43</v>
      </c>
      <c r="B29" s="18" t="s">
        <v>44</v>
      </c>
      <c r="C29" s="35">
        <v>0</v>
      </c>
      <c r="D29" s="35"/>
      <c r="E29" s="36">
        <f t="shared" si="1"/>
        <v>0</v>
      </c>
    </row>
    <row r="30" spans="1:7" s="3" customFormat="1" ht="20.100000000000001" customHeight="1">
      <c r="A30" s="17" t="s">
        <v>45</v>
      </c>
      <c r="B30" s="18" t="s">
        <v>46</v>
      </c>
      <c r="C30" s="35">
        <v>50000</v>
      </c>
      <c r="D30" s="35">
        <v>0</v>
      </c>
      <c r="E30" s="36">
        <f t="shared" si="1"/>
        <v>-50000</v>
      </c>
    </row>
    <row r="31" spans="1:7" s="3" customFormat="1" ht="20.100000000000001" customHeight="1">
      <c r="A31" s="17" t="s">
        <v>47</v>
      </c>
      <c r="B31" s="18" t="s">
        <v>48</v>
      </c>
      <c r="C31" s="35">
        <v>361766</v>
      </c>
      <c r="D31" s="35">
        <v>3604</v>
      </c>
      <c r="E31" s="36">
        <f t="shared" si="1"/>
        <v>-358162</v>
      </c>
    </row>
    <row r="32" spans="1:7" s="3" customFormat="1" ht="20.100000000000001" customHeight="1">
      <c r="A32" s="39" t="s">
        <v>49</v>
      </c>
      <c r="B32" s="40" t="s">
        <v>50</v>
      </c>
      <c r="C32" s="41">
        <v>0</v>
      </c>
      <c r="D32" s="41">
        <v>20293612</v>
      </c>
      <c r="E32" s="42">
        <f t="shared" ref="E32" si="2">D32-C32</f>
        <v>20293612</v>
      </c>
    </row>
    <row r="33" spans="1:5" s="3" customFormat="1" ht="46.5" customHeight="1">
      <c r="A33" s="48"/>
      <c r="B33" s="49"/>
      <c r="C33" s="49"/>
      <c r="D33" s="49"/>
      <c r="E33" s="50"/>
    </row>
    <row r="34" spans="1:5" s="3" customFormat="1" ht="12">
      <c r="B34" s="10"/>
      <c r="C34" s="10"/>
      <c r="D34" s="10"/>
    </row>
    <row r="35" spans="1:5" s="3" customFormat="1" ht="24.75" customHeight="1">
      <c r="B35" s="11"/>
      <c r="C35" s="11"/>
      <c r="D35" s="12"/>
    </row>
  </sheetData>
  <mergeCells count="6">
    <mergeCell ref="A33:E33"/>
    <mergeCell ref="A1:E1"/>
    <mergeCell ref="A3:E3"/>
    <mergeCell ref="A17:E17"/>
    <mergeCell ref="A20:A22"/>
    <mergeCell ref="A24:A26"/>
  </mergeCells>
  <phoneticPr fontId="1" type="noConversion"/>
  <pageMargins left="0.6692913385826772" right="0.35433070866141736" top="0.98425196850393704" bottom="0.98425196850393704" header="0.51181102362204722" footer="0.51181102362204722"/>
  <pageSetup paperSize="9" firstPageNumber="225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2017년결산총괄내역서  (2)</vt:lpstr>
      <vt:lpstr>'2017년결산총괄내역서 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cp:lastPrinted>2018-02-06T01:20:44Z</cp:lastPrinted>
  <dcterms:created xsi:type="dcterms:W3CDTF">2017-02-09T01:39:42Z</dcterms:created>
  <dcterms:modified xsi:type="dcterms:W3CDTF">2018-03-27T03:34:59Z</dcterms:modified>
</cp:coreProperties>
</file>