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770" yWindow="420" windowWidth="13815" windowHeight="11640"/>
  </bookViews>
  <sheets>
    <sheet name="추가경정예산총괄 " sheetId="6" r:id="rId1"/>
  </sheets>
  <definedNames>
    <definedName name="_xlnm.Print_Area" localSheetId="0">'추가경정예산총괄 '!$A$1:$E$32</definedName>
  </definedNames>
  <calcPr calcId="144525"/>
</workbook>
</file>

<file path=xl/calcChain.xml><?xml version="1.0" encoding="utf-8"?>
<calcChain xmlns="http://schemas.openxmlformats.org/spreadsheetml/2006/main">
  <c r="D19" i="6" l="1"/>
  <c r="D5" i="6"/>
  <c r="E32" i="6" l="1"/>
  <c r="E31" i="6"/>
  <c r="E30" i="6"/>
  <c r="E29" i="6"/>
  <c r="E28" i="6"/>
  <c r="E27" i="6"/>
  <c r="E26" i="6"/>
  <c r="E25" i="6"/>
  <c r="E24" i="6"/>
  <c r="E23" i="6"/>
  <c r="E22" i="6"/>
  <c r="E21" i="6"/>
  <c r="E20" i="6"/>
  <c r="C19" i="6"/>
  <c r="E15" i="6"/>
  <c r="E14" i="6"/>
  <c r="E13" i="6"/>
  <c r="E12" i="6"/>
  <c r="E11" i="6"/>
  <c r="E10" i="6"/>
  <c r="E9" i="6"/>
  <c r="E8" i="6"/>
  <c r="E7" i="6"/>
  <c r="E6" i="6"/>
  <c r="C5" i="6"/>
  <c r="E5" i="6" s="1"/>
  <c r="E19" i="6" l="1"/>
</calcChain>
</file>

<file path=xl/sharedStrings.xml><?xml version="1.0" encoding="utf-8"?>
<sst xmlns="http://schemas.openxmlformats.org/spreadsheetml/2006/main" count="58" uniqueCount="52">
  <si>
    <t>세                  입</t>
    <phoneticPr fontId="3" type="noConversion"/>
  </si>
  <si>
    <t>관</t>
    <phoneticPr fontId="3" type="noConversion"/>
  </si>
  <si>
    <t>항</t>
    <phoneticPr fontId="3" type="noConversion"/>
  </si>
  <si>
    <t>증 감(B-A)</t>
    <phoneticPr fontId="3" type="noConversion"/>
  </si>
  <si>
    <t>총        계</t>
    <phoneticPr fontId="3" type="noConversion"/>
  </si>
  <si>
    <t>01입소자부담금수입</t>
    <phoneticPr fontId="3" type="noConversion"/>
  </si>
  <si>
    <t>입소비용수입</t>
    <phoneticPr fontId="3" type="noConversion"/>
  </si>
  <si>
    <t>02사 업 수 입</t>
    <phoneticPr fontId="3" type="noConversion"/>
  </si>
  <si>
    <t>사업수입</t>
    <phoneticPr fontId="3" type="noConversion"/>
  </si>
  <si>
    <t>03과년도수입</t>
    <phoneticPr fontId="3" type="noConversion"/>
  </si>
  <si>
    <t>과년도수입</t>
    <phoneticPr fontId="3" type="noConversion"/>
  </si>
  <si>
    <t>04보   조   금</t>
    <phoneticPr fontId="3" type="noConversion"/>
  </si>
  <si>
    <t>보조금수입</t>
    <phoneticPr fontId="3" type="noConversion"/>
  </si>
  <si>
    <t>05후   원   금</t>
    <phoneticPr fontId="3" type="noConversion"/>
  </si>
  <si>
    <t>후원금 수입</t>
    <phoneticPr fontId="3" type="noConversion"/>
  </si>
  <si>
    <t>06요양급여수입</t>
    <phoneticPr fontId="3" type="noConversion"/>
  </si>
  <si>
    <t>요양급여수입</t>
    <phoneticPr fontId="3" type="noConversion"/>
  </si>
  <si>
    <t>07차   입   금</t>
    <phoneticPr fontId="3" type="noConversion"/>
  </si>
  <si>
    <t>차입금</t>
    <phoneticPr fontId="3" type="noConversion"/>
  </si>
  <si>
    <t>08전   입   금</t>
    <phoneticPr fontId="3" type="noConversion"/>
  </si>
  <si>
    <t>전입금</t>
    <phoneticPr fontId="3" type="noConversion"/>
  </si>
  <si>
    <t>09이   월   금</t>
    <phoneticPr fontId="3" type="noConversion"/>
  </si>
  <si>
    <t>이월금</t>
    <phoneticPr fontId="3" type="noConversion"/>
  </si>
  <si>
    <t>10잡   수   입</t>
    <phoneticPr fontId="3" type="noConversion"/>
  </si>
  <si>
    <t>잡수입</t>
    <phoneticPr fontId="3" type="noConversion"/>
  </si>
  <si>
    <t>세                    출</t>
    <phoneticPr fontId="3" type="noConversion"/>
  </si>
  <si>
    <t>총       계</t>
    <phoneticPr fontId="3" type="noConversion"/>
  </si>
  <si>
    <t>01사   무   비</t>
    <phoneticPr fontId="3" type="noConversion"/>
  </si>
  <si>
    <t>02재산조성비</t>
    <phoneticPr fontId="3" type="noConversion"/>
  </si>
  <si>
    <t>03사   업   비</t>
    <phoneticPr fontId="3" type="noConversion"/>
  </si>
  <si>
    <t>04전   출   금</t>
    <phoneticPr fontId="3" type="noConversion"/>
  </si>
  <si>
    <t>05과년도지출</t>
    <phoneticPr fontId="3" type="noConversion"/>
  </si>
  <si>
    <t>06상   환   금</t>
    <phoneticPr fontId="3" type="noConversion"/>
  </si>
  <si>
    <t>07잡   지   출</t>
    <phoneticPr fontId="3" type="noConversion"/>
  </si>
  <si>
    <t>08예   비   비</t>
    <phoneticPr fontId="3" type="noConversion"/>
  </si>
  <si>
    <t>09적   립   금</t>
    <phoneticPr fontId="3" type="noConversion"/>
  </si>
  <si>
    <t>10준   비   금</t>
    <phoneticPr fontId="3" type="noConversion"/>
  </si>
  <si>
    <t>기정 예산(A)</t>
    <phoneticPr fontId="3" type="noConversion"/>
  </si>
  <si>
    <t>경정 예산(B)</t>
    <phoneticPr fontId="3" type="noConversion"/>
  </si>
  <si>
    <t>인건비</t>
    <phoneticPr fontId="3" type="noConversion"/>
  </si>
  <si>
    <t>업무추진비</t>
    <phoneticPr fontId="3" type="noConversion"/>
  </si>
  <si>
    <t>운영비</t>
    <phoneticPr fontId="3" type="noConversion"/>
  </si>
  <si>
    <t>시설비</t>
    <phoneticPr fontId="3" type="noConversion"/>
  </si>
  <si>
    <t>일반사업비</t>
    <phoneticPr fontId="3" type="noConversion"/>
  </si>
  <si>
    <t>전출금</t>
    <phoneticPr fontId="3" type="noConversion"/>
  </si>
  <si>
    <t>과년도지출</t>
    <phoneticPr fontId="3" type="noConversion"/>
  </si>
  <si>
    <t>부채상환금</t>
    <phoneticPr fontId="3" type="noConversion"/>
  </si>
  <si>
    <t>잡지출</t>
    <phoneticPr fontId="3" type="noConversion"/>
  </si>
  <si>
    <t>예비비</t>
    <phoneticPr fontId="3" type="noConversion"/>
  </si>
  <si>
    <t>운영충당적립금</t>
    <phoneticPr fontId="3" type="noConversion"/>
  </si>
  <si>
    <t>환경개선준비금</t>
    <phoneticPr fontId="3" type="noConversion"/>
  </si>
  <si>
    <t>2017년 무량수전노인전문요양원 결산 추가경정 예산 총괄내역서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</si>
</sst>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3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"/>
      <family val="3"/>
      <charset val="129"/>
    </font>
    <font>
      <sz val="10"/>
      <color indexed="8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name val="굴림"/>
      <family val="3"/>
      <charset val="129"/>
    </font>
    <font>
      <b/>
      <sz val="8"/>
      <name val="굴림"/>
      <family val="3"/>
      <charset val="129"/>
    </font>
    <font>
      <sz val="10"/>
      <name val="굴림"/>
      <family val="3"/>
      <charset val="129"/>
    </font>
    <font>
      <sz val="9"/>
      <name val="돋움"/>
      <family val="3"/>
      <charset val="129"/>
    </font>
    <font>
      <sz val="10"/>
      <name val="돋움"/>
      <family val="3"/>
      <charset val="129"/>
    </font>
    <font>
      <b/>
      <sz val="10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1" fillId="0" borderId="0">
      <alignment vertical="center"/>
    </xf>
  </cellStyleXfs>
  <cellXfs count="55">
    <xf numFmtId="0" fontId="0" fillId="0" borderId="0" xfId="0">
      <alignment vertical="center"/>
    </xf>
    <xf numFmtId="0" fontId="8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3" fontId="9" fillId="0" borderId="18" xfId="0" applyNumberFormat="1" applyFont="1" applyBorder="1" applyAlignment="1">
      <alignment horizontal="center" vertical="center"/>
    </xf>
    <xf numFmtId="3" fontId="9" fillId="0" borderId="19" xfId="0" applyNumberFormat="1" applyFont="1" applyBorder="1" applyAlignment="1">
      <alignment horizontal="center" vertical="center"/>
    </xf>
    <xf numFmtId="3" fontId="4" fillId="0" borderId="20" xfId="0" applyNumberFormat="1" applyFont="1" applyBorder="1" applyAlignment="1">
      <alignment horizontal="right" vertical="center"/>
    </xf>
    <xf numFmtId="3" fontId="4" fillId="0" borderId="21" xfId="0" applyNumberFormat="1" applyFont="1" applyBorder="1" applyAlignment="1">
      <alignment horizontal="right" vertical="center"/>
    </xf>
    <xf numFmtId="0" fontId="10" fillId="0" borderId="0" xfId="0" applyFont="1">
      <alignment vertical="center"/>
    </xf>
    <xf numFmtId="3" fontId="9" fillId="0" borderId="2" xfId="0" applyNumberFormat="1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/>
    </xf>
    <xf numFmtId="3" fontId="9" fillId="0" borderId="4" xfId="0" applyNumberFormat="1" applyFont="1" applyBorder="1">
      <alignment vertical="center"/>
    </xf>
    <xf numFmtId="3" fontId="9" fillId="0" borderId="22" xfId="0" applyNumberFormat="1" applyFont="1" applyBorder="1" applyAlignment="1">
      <alignment horizontal="right" vertical="center"/>
    </xf>
    <xf numFmtId="3" fontId="9" fillId="0" borderId="8" xfId="0" applyNumberFormat="1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right" vertical="center"/>
    </xf>
    <xf numFmtId="3" fontId="9" fillId="0" borderId="23" xfId="0" applyNumberFormat="1" applyFont="1" applyBorder="1" applyAlignment="1">
      <alignment horizontal="center" vertical="center"/>
    </xf>
    <xf numFmtId="3" fontId="9" fillId="0" borderId="10" xfId="0" applyNumberFormat="1" applyFont="1" applyBorder="1" applyAlignment="1">
      <alignment horizontal="center" vertical="center"/>
    </xf>
    <xf numFmtId="3" fontId="9" fillId="0" borderId="11" xfId="0" applyNumberFormat="1" applyFont="1" applyBorder="1">
      <alignment vertical="center"/>
    </xf>
    <xf numFmtId="3" fontId="9" fillId="0" borderId="24" xfId="0" applyNumberFormat="1" applyFont="1" applyBorder="1" applyAlignment="1">
      <alignment horizontal="right" vertical="center"/>
    </xf>
    <xf numFmtId="3" fontId="9" fillId="0" borderId="0" xfId="0" applyNumberFormat="1" applyFont="1" applyBorder="1" applyAlignment="1">
      <alignment horizontal="center" vertical="center"/>
    </xf>
    <xf numFmtId="3" fontId="9" fillId="0" borderId="0" xfId="0" applyNumberFormat="1" applyFont="1" applyBorder="1" applyAlignment="1">
      <alignment horizontal="right" vertical="center"/>
    </xf>
    <xf numFmtId="3" fontId="9" fillId="0" borderId="0" xfId="0" applyNumberFormat="1" applyFont="1" applyBorder="1">
      <alignment vertical="center"/>
    </xf>
    <xf numFmtId="3" fontId="4" fillId="0" borderId="14" xfId="0" applyNumberFormat="1" applyFont="1" applyBorder="1" applyAlignment="1">
      <alignment horizontal="center" vertical="center"/>
    </xf>
    <xf numFmtId="3" fontId="4" fillId="0" borderId="15" xfId="0" applyNumberFormat="1" applyFont="1" applyBorder="1" applyAlignment="1">
      <alignment horizontal="center" vertical="center"/>
    </xf>
    <xf numFmtId="3" fontId="4" fillId="0" borderId="16" xfId="0" applyNumberFormat="1" applyFont="1" applyBorder="1" applyAlignment="1">
      <alignment horizontal="center" vertical="center"/>
    </xf>
    <xf numFmtId="3" fontId="4" fillId="0" borderId="16" xfId="0" applyNumberFormat="1" applyFont="1" applyBorder="1" applyAlignment="1">
      <alignment horizontal="center" vertical="center" shrinkToFit="1"/>
    </xf>
    <xf numFmtId="3" fontId="4" fillId="0" borderId="17" xfId="0" applyNumberFormat="1" applyFont="1" applyBorder="1" applyAlignment="1">
      <alignment horizontal="center" vertical="center"/>
    </xf>
    <xf numFmtId="3" fontId="4" fillId="0" borderId="20" xfId="0" applyNumberFormat="1" applyFont="1" applyBorder="1" applyAlignment="1">
      <alignment vertical="center"/>
    </xf>
    <xf numFmtId="3" fontId="4" fillId="0" borderId="21" xfId="0" applyNumberFormat="1" applyFont="1" applyBorder="1" applyAlignment="1">
      <alignment vertical="center"/>
    </xf>
    <xf numFmtId="3" fontId="9" fillId="0" borderId="3" xfId="0" applyNumberFormat="1" applyFont="1" applyBorder="1">
      <alignment vertical="center"/>
    </xf>
    <xf numFmtId="3" fontId="4" fillId="0" borderId="22" xfId="0" applyNumberFormat="1" applyFont="1" applyBorder="1" applyAlignment="1">
      <alignment vertical="center"/>
    </xf>
    <xf numFmtId="3" fontId="9" fillId="0" borderId="3" xfId="0" applyNumberFormat="1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3" fontId="11" fillId="0" borderId="0" xfId="0" applyNumberFormat="1" applyFont="1" applyBorder="1" applyAlignment="1">
      <alignment horizontal="center" vertical="center"/>
    </xf>
    <xf numFmtId="3" fontId="4" fillId="0" borderId="24" xfId="0" applyNumberFormat="1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41" fontId="9" fillId="0" borderId="0" xfId="0" applyNumberFormat="1" applyFont="1" applyBorder="1" applyAlignment="1">
      <alignment vertical="center"/>
    </xf>
    <xf numFmtId="41" fontId="9" fillId="0" borderId="0" xfId="0" applyNumberFormat="1" applyFont="1" applyBorder="1">
      <alignment vertical="center"/>
    </xf>
    <xf numFmtId="41" fontId="4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41" fontId="11" fillId="0" borderId="0" xfId="0" applyNumberFormat="1" applyFont="1" applyBorder="1" applyAlignment="1">
      <alignment vertical="center"/>
    </xf>
    <xf numFmtId="41" fontId="12" fillId="0" borderId="0" xfId="0" applyNumberFormat="1" applyFont="1" applyBorder="1" applyAlignment="1">
      <alignment vertical="center"/>
    </xf>
    <xf numFmtId="3" fontId="9" fillId="0" borderId="5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3" fontId="4" fillId="0" borderId="12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3" fontId="4" fillId="0" borderId="13" xfId="0" applyNumberFormat="1" applyFont="1" applyBorder="1" applyAlignment="1">
      <alignment horizontal="center" vertical="center"/>
    </xf>
    <xf numFmtId="3" fontId="9" fillId="0" borderId="5" xfId="0" applyNumberFormat="1" applyFont="1" applyBorder="1" applyAlignment="1">
      <alignment horizontal="center" vertical="center"/>
    </xf>
    <xf numFmtId="3" fontId="9" fillId="0" borderId="6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</cellXfs>
  <cellStyles count="5">
    <cellStyle name="쉼표 [0] 2" xfId="1"/>
    <cellStyle name="표준" xfId="0" builtinId="0"/>
    <cellStyle name="표준 2" xfId="2"/>
    <cellStyle name="표준 3" xfId="3"/>
    <cellStyle name="표준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view="pageBreakPreview" zoomScale="85" zoomScaleNormal="100" zoomScaleSheetLayoutView="85" workbookViewId="0">
      <selection activeCell="D9" sqref="D9"/>
    </sheetView>
  </sheetViews>
  <sheetFormatPr defaultRowHeight="13.5" x14ac:dyDescent="0.15"/>
  <cols>
    <col min="1" max="5" width="15.77734375" style="2" customWidth="1"/>
    <col min="6" max="10" width="13.77734375" style="2" customWidth="1"/>
    <col min="257" max="261" width="15.77734375" customWidth="1"/>
    <col min="262" max="266" width="13.77734375" customWidth="1"/>
    <col min="513" max="517" width="15.77734375" customWidth="1"/>
    <col min="518" max="522" width="13.77734375" customWidth="1"/>
    <col min="769" max="773" width="15.77734375" customWidth="1"/>
    <col min="774" max="778" width="13.77734375" customWidth="1"/>
    <col min="1025" max="1029" width="15.77734375" customWidth="1"/>
    <col min="1030" max="1034" width="13.77734375" customWidth="1"/>
    <col min="1281" max="1285" width="15.77734375" customWidth="1"/>
    <col min="1286" max="1290" width="13.77734375" customWidth="1"/>
    <col min="1537" max="1541" width="15.77734375" customWidth="1"/>
    <col min="1542" max="1546" width="13.77734375" customWidth="1"/>
    <col min="1793" max="1797" width="15.77734375" customWidth="1"/>
    <col min="1798" max="1802" width="13.77734375" customWidth="1"/>
    <col min="2049" max="2053" width="15.77734375" customWidth="1"/>
    <col min="2054" max="2058" width="13.77734375" customWidth="1"/>
    <col min="2305" max="2309" width="15.77734375" customWidth="1"/>
    <col min="2310" max="2314" width="13.77734375" customWidth="1"/>
    <col min="2561" max="2565" width="15.77734375" customWidth="1"/>
    <col min="2566" max="2570" width="13.77734375" customWidth="1"/>
    <col min="2817" max="2821" width="15.77734375" customWidth="1"/>
    <col min="2822" max="2826" width="13.77734375" customWidth="1"/>
    <col min="3073" max="3077" width="15.77734375" customWidth="1"/>
    <col min="3078" max="3082" width="13.77734375" customWidth="1"/>
    <col min="3329" max="3333" width="15.77734375" customWidth="1"/>
    <col min="3334" max="3338" width="13.77734375" customWidth="1"/>
    <col min="3585" max="3589" width="15.77734375" customWidth="1"/>
    <col min="3590" max="3594" width="13.77734375" customWidth="1"/>
    <col min="3841" max="3845" width="15.77734375" customWidth="1"/>
    <col min="3846" max="3850" width="13.77734375" customWidth="1"/>
    <col min="4097" max="4101" width="15.77734375" customWidth="1"/>
    <col min="4102" max="4106" width="13.77734375" customWidth="1"/>
    <col min="4353" max="4357" width="15.77734375" customWidth="1"/>
    <col min="4358" max="4362" width="13.77734375" customWidth="1"/>
    <col min="4609" max="4613" width="15.77734375" customWidth="1"/>
    <col min="4614" max="4618" width="13.77734375" customWidth="1"/>
    <col min="4865" max="4869" width="15.77734375" customWidth="1"/>
    <col min="4870" max="4874" width="13.77734375" customWidth="1"/>
    <col min="5121" max="5125" width="15.77734375" customWidth="1"/>
    <col min="5126" max="5130" width="13.77734375" customWidth="1"/>
    <col min="5377" max="5381" width="15.77734375" customWidth="1"/>
    <col min="5382" max="5386" width="13.77734375" customWidth="1"/>
    <col min="5633" max="5637" width="15.77734375" customWidth="1"/>
    <col min="5638" max="5642" width="13.77734375" customWidth="1"/>
    <col min="5889" max="5893" width="15.77734375" customWidth="1"/>
    <col min="5894" max="5898" width="13.77734375" customWidth="1"/>
    <col min="6145" max="6149" width="15.77734375" customWidth="1"/>
    <col min="6150" max="6154" width="13.77734375" customWidth="1"/>
    <col min="6401" max="6405" width="15.77734375" customWidth="1"/>
    <col min="6406" max="6410" width="13.77734375" customWidth="1"/>
    <col min="6657" max="6661" width="15.77734375" customWidth="1"/>
    <col min="6662" max="6666" width="13.77734375" customWidth="1"/>
    <col min="6913" max="6917" width="15.77734375" customWidth="1"/>
    <col min="6918" max="6922" width="13.77734375" customWidth="1"/>
    <col min="7169" max="7173" width="15.77734375" customWidth="1"/>
    <col min="7174" max="7178" width="13.77734375" customWidth="1"/>
    <col min="7425" max="7429" width="15.77734375" customWidth="1"/>
    <col min="7430" max="7434" width="13.77734375" customWidth="1"/>
    <col min="7681" max="7685" width="15.77734375" customWidth="1"/>
    <col min="7686" max="7690" width="13.77734375" customWidth="1"/>
    <col min="7937" max="7941" width="15.77734375" customWidth="1"/>
    <col min="7942" max="7946" width="13.77734375" customWidth="1"/>
    <col min="8193" max="8197" width="15.77734375" customWidth="1"/>
    <col min="8198" max="8202" width="13.77734375" customWidth="1"/>
    <col min="8449" max="8453" width="15.77734375" customWidth="1"/>
    <col min="8454" max="8458" width="13.77734375" customWidth="1"/>
    <col min="8705" max="8709" width="15.77734375" customWidth="1"/>
    <col min="8710" max="8714" width="13.77734375" customWidth="1"/>
    <col min="8961" max="8965" width="15.77734375" customWidth="1"/>
    <col min="8966" max="8970" width="13.77734375" customWidth="1"/>
    <col min="9217" max="9221" width="15.77734375" customWidth="1"/>
    <col min="9222" max="9226" width="13.77734375" customWidth="1"/>
    <col min="9473" max="9477" width="15.77734375" customWidth="1"/>
    <col min="9478" max="9482" width="13.77734375" customWidth="1"/>
    <col min="9729" max="9733" width="15.77734375" customWidth="1"/>
    <col min="9734" max="9738" width="13.77734375" customWidth="1"/>
    <col min="9985" max="9989" width="15.77734375" customWidth="1"/>
    <col min="9990" max="9994" width="13.77734375" customWidth="1"/>
    <col min="10241" max="10245" width="15.77734375" customWidth="1"/>
    <col min="10246" max="10250" width="13.77734375" customWidth="1"/>
    <col min="10497" max="10501" width="15.77734375" customWidth="1"/>
    <col min="10502" max="10506" width="13.77734375" customWidth="1"/>
    <col min="10753" max="10757" width="15.77734375" customWidth="1"/>
    <col min="10758" max="10762" width="13.77734375" customWidth="1"/>
    <col min="11009" max="11013" width="15.77734375" customWidth="1"/>
    <col min="11014" max="11018" width="13.77734375" customWidth="1"/>
    <col min="11265" max="11269" width="15.77734375" customWidth="1"/>
    <col min="11270" max="11274" width="13.77734375" customWidth="1"/>
    <col min="11521" max="11525" width="15.77734375" customWidth="1"/>
    <col min="11526" max="11530" width="13.77734375" customWidth="1"/>
    <col min="11777" max="11781" width="15.77734375" customWidth="1"/>
    <col min="11782" max="11786" width="13.77734375" customWidth="1"/>
    <col min="12033" max="12037" width="15.77734375" customWidth="1"/>
    <col min="12038" max="12042" width="13.77734375" customWidth="1"/>
    <col min="12289" max="12293" width="15.77734375" customWidth="1"/>
    <col min="12294" max="12298" width="13.77734375" customWidth="1"/>
    <col min="12545" max="12549" width="15.77734375" customWidth="1"/>
    <col min="12550" max="12554" width="13.77734375" customWidth="1"/>
    <col min="12801" max="12805" width="15.77734375" customWidth="1"/>
    <col min="12806" max="12810" width="13.77734375" customWidth="1"/>
    <col min="13057" max="13061" width="15.77734375" customWidth="1"/>
    <col min="13062" max="13066" width="13.77734375" customWidth="1"/>
    <col min="13313" max="13317" width="15.77734375" customWidth="1"/>
    <col min="13318" max="13322" width="13.77734375" customWidth="1"/>
    <col min="13569" max="13573" width="15.77734375" customWidth="1"/>
    <col min="13574" max="13578" width="13.77734375" customWidth="1"/>
    <col min="13825" max="13829" width="15.77734375" customWidth="1"/>
    <col min="13830" max="13834" width="13.77734375" customWidth="1"/>
    <col min="14081" max="14085" width="15.77734375" customWidth="1"/>
    <col min="14086" max="14090" width="13.77734375" customWidth="1"/>
    <col min="14337" max="14341" width="15.77734375" customWidth="1"/>
    <col min="14342" max="14346" width="13.77734375" customWidth="1"/>
    <col min="14593" max="14597" width="15.77734375" customWidth="1"/>
    <col min="14598" max="14602" width="13.77734375" customWidth="1"/>
    <col min="14849" max="14853" width="15.77734375" customWidth="1"/>
    <col min="14854" max="14858" width="13.77734375" customWidth="1"/>
    <col min="15105" max="15109" width="15.77734375" customWidth="1"/>
    <col min="15110" max="15114" width="13.77734375" customWidth="1"/>
    <col min="15361" max="15365" width="15.77734375" customWidth="1"/>
    <col min="15366" max="15370" width="13.77734375" customWidth="1"/>
    <col min="15617" max="15621" width="15.77734375" customWidth="1"/>
    <col min="15622" max="15626" width="13.77734375" customWidth="1"/>
    <col min="15873" max="15877" width="15.77734375" customWidth="1"/>
    <col min="15878" max="15882" width="13.77734375" customWidth="1"/>
    <col min="16129" max="16133" width="15.77734375" customWidth="1"/>
    <col min="16134" max="16138" width="13.77734375" customWidth="1"/>
  </cols>
  <sheetData>
    <row r="1" spans="1:10" ht="39" customHeight="1" x14ac:dyDescent="0.15">
      <c r="A1" s="45" t="s">
        <v>51</v>
      </c>
      <c r="B1" s="45"/>
      <c r="C1" s="45"/>
      <c r="D1" s="45"/>
      <c r="E1" s="45"/>
      <c r="F1" s="1"/>
      <c r="G1" s="1"/>
      <c r="H1" s="1"/>
      <c r="I1" s="1"/>
      <c r="J1" s="1"/>
    </row>
    <row r="2" spans="1:10" ht="6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21.95" customHeight="1" x14ac:dyDescent="0.15">
      <c r="A3" s="46" t="s">
        <v>0</v>
      </c>
      <c r="B3" s="47"/>
      <c r="C3" s="47"/>
      <c r="D3" s="47"/>
      <c r="E3" s="48"/>
    </row>
    <row r="4" spans="1:10" ht="21.95" customHeight="1" thickBot="1" x14ac:dyDescent="0.2">
      <c r="A4" s="3" t="s">
        <v>1</v>
      </c>
      <c r="B4" s="4" t="s">
        <v>2</v>
      </c>
      <c r="C4" s="26" t="s">
        <v>37</v>
      </c>
      <c r="D4" s="27" t="s">
        <v>38</v>
      </c>
      <c r="E4" s="5" t="s">
        <v>3</v>
      </c>
    </row>
    <row r="5" spans="1:10" s="10" customFormat="1" ht="21" customHeight="1" thickTop="1" x14ac:dyDescent="0.15">
      <c r="A5" s="6" t="s">
        <v>4</v>
      </c>
      <c r="B5" s="7"/>
      <c r="C5" s="8">
        <f>C6+C9+C10+C11+C12+C13+C14+C15</f>
        <v>3453073630</v>
      </c>
      <c r="D5" s="8">
        <f>SUM(D6:D15)</f>
        <v>3424962314</v>
      </c>
      <c r="E5" s="9">
        <f>D5-C5</f>
        <v>-28111316</v>
      </c>
    </row>
    <row r="6" spans="1:10" ht="21" customHeight="1" x14ac:dyDescent="0.15">
      <c r="A6" s="11" t="s">
        <v>5</v>
      </c>
      <c r="B6" s="12" t="s">
        <v>6</v>
      </c>
      <c r="C6" s="13">
        <v>657439990</v>
      </c>
      <c r="D6" s="13">
        <v>635278510</v>
      </c>
      <c r="E6" s="14">
        <f>D6-C6</f>
        <v>-22161480</v>
      </c>
    </row>
    <row r="7" spans="1:10" ht="21" customHeight="1" x14ac:dyDescent="0.15">
      <c r="A7" s="11" t="s">
        <v>7</v>
      </c>
      <c r="B7" s="12" t="s">
        <v>8</v>
      </c>
      <c r="C7" s="13">
        <v>0</v>
      </c>
      <c r="D7" s="13">
        <v>0</v>
      </c>
      <c r="E7" s="14">
        <f t="shared" ref="E7:E15" si="0">D7-C7</f>
        <v>0</v>
      </c>
    </row>
    <row r="8" spans="1:10" ht="21" customHeight="1" x14ac:dyDescent="0.15">
      <c r="A8" s="11" t="s">
        <v>9</v>
      </c>
      <c r="B8" s="12" t="s">
        <v>10</v>
      </c>
      <c r="C8" s="13">
        <v>0</v>
      </c>
      <c r="D8" s="13">
        <v>0</v>
      </c>
      <c r="E8" s="14">
        <f t="shared" si="0"/>
        <v>0</v>
      </c>
    </row>
    <row r="9" spans="1:10" ht="21" customHeight="1" x14ac:dyDescent="0.15">
      <c r="A9" s="11" t="s">
        <v>11</v>
      </c>
      <c r="B9" s="12" t="s">
        <v>12</v>
      </c>
      <c r="C9" s="13">
        <v>209316720</v>
      </c>
      <c r="D9" s="13">
        <v>173128700</v>
      </c>
      <c r="E9" s="14">
        <f t="shared" si="0"/>
        <v>-36188020</v>
      </c>
    </row>
    <row r="10" spans="1:10" ht="21" customHeight="1" x14ac:dyDescent="0.15">
      <c r="A10" s="11" t="s">
        <v>13</v>
      </c>
      <c r="B10" s="12" t="s">
        <v>14</v>
      </c>
      <c r="C10" s="13">
        <v>32000000</v>
      </c>
      <c r="D10" s="13">
        <v>21400000</v>
      </c>
      <c r="E10" s="14">
        <f t="shared" si="0"/>
        <v>-10600000</v>
      </c>
    </row>
    <row r="11" spans="1:10" ht="21" customHeight="1" x14ac:dyDescent="0.15">
      <c r="A11" s="11" t="s">
        <v>15</v>
      </c>
      <c r="B11" s="12" t="s">
        <v>16</v>
      </c>
      <c r="C11" s="13">
        <v>2434986190</v>
      </c>
      <c r="D11" s="13">
        <v>2454649310</v>
      </c>
      <c r="E11" s="14">
        <f t="shared" si="0"/>
        <v>19663120</v>
      </c>
    </row>
    <row r="12" spans="1:10" ht="21" customHeight="1" x14ac:dyDescent="0.15">
      <c r="A12" s="11" t="s">
        <v>17</v>
      </c>
      <c r="B12" s="12" t="s">
        <v>18</v>
      </c>
      <c r="C12" s="13">
        <v>0</v>
      </c>
      <c r="D12" s="13">
        <v>0</v>
      </c>
      <c r="E12" s="14">
        <f t="shared" si="0"/>
        <v>0</v>
      </c>
    </row>
    <row r="13" spans="1:10" ht="21" customHeight="1" x14ac:dyDescent="0.15">
      <c r="A13" s="44" t="s">
        <v>19</v>
      </c>
      <c r="B13" s="15" t="s">
        <v>20</v>
      </c>
      <c r="C13" s="16">
        <v>0</v>
      </c>
      <c r="D13" s="16">
        <v>0</v>
      </c>
      <c r="E13" s="14">
        <f t="shared" si="0"/>
        <v>0</v>
      </c>
    </row>
    <row r="14" spans="1:10" ht="21" customHeight="1" x14ac:dyDescent="0.15">
      <c r="A14" s="44" t="s">
        <v>21</v>
      </c>
      <c r="B14" s="15" t="s">
        <v>22</v>
      </c>
      <c r="C14" s="13">
        <v>46798590</v>
      </c>
      <c r="D14" s="13">
        <v>75629514</v>
      </c>
      <c r="E14" s="14">
        <f t="shared" si="0"/>
        <v>28830924</v>
      </c>
    </row>
    <row r="15" spans="1:10" ht="21" customHeight="1" x14ac:dyDescent="0.15">
      <c r="A15" s="17" t="s">
        <v>23</v>
      </c>
      <c r="B15" s="18" t="s">
        <v>24</v>
      </c>
      <c r="C15" s="19">
        <v>72532140</v>
      </c>
      <c r="D15" s="19">
        <v>64876280</v>
      </c>
      <c r="E15" s="20">
        <f t="shared" si="0"/>
        <v>-7655860</v>
      </c>
    </row>
    <row r="16" spans="1:10" ht="21" customHeight="1" x14ac:dyDescent="0.15">
      <c r="A16" s="21"/>
      <c r="B16" s="21"/>
      <c r="C16" s="22"/>
      <c r="D16" s="23"/>
      <c r="E16" s="22"/>
    </row>
    <row r="17" spans="1:7" s="2" customFormat="1" ht="21" customHeight="1" x14ac:dyDescent="0.15">
      <c r="A17" s="49" t="s">
        <v>25</v>
      </c>
      <c r="B17" s="50"/>
      <c r="C17" s="50"/>
      <c r="D17" s="50"/>
      <c r="E17" s="51"/>
    </row>
    <row r="18" spans="1:7" s="2" customFormat="1" ht="21" customHeight="1" thickBot="1" x14ac:dyDescent="0.2">
      <c r="A18" s="24" t="s">
        <v>1</v>
      </c>
      <c r="B18" s="25" t="s">
        <v>2</v>
      </c>
      <c r="C18" s="26" t="s">
        <v>37</v>
      </c>
      <c r="D18" s="27" t="s">
        <v>38</v>
      </c>
      <c r="E18" s="28" t="s">
        <v>3</v>
      </c>
    </row>
    <row r="19" spans="1:7" s="2" customFormat="1" ht="21" customHeight="1" thickTop="1" x14ac:dyDescent="0.15">
      <c r="A19" s="6" t="s">
        <v>26</v>
      </c>
      <c r="B19" s="7"/>
      <c r="C19" s="29">
        <f>C20+C21+C22+C23+C24+C25+C26+C28+C29+C30+C31+C32</f>
        <v>3453073630</v>
      </c>
      <c r="D19" s="29">
        <f>SUM(D20:D32)</f>
        <v>3424962314</v>
      </c>
      <c r="E19" s="30">
        <f>D19-C19</f>
        <v>-28111316</v>
      </c>
    </row>
    <row r="20" spans="1:7" s="2" customFormat="1" ht="21" customHeight="1" x14ac:dyDescent="0.15">
      <c r="A20" s="52" t="s">
        <v>27</v>
      </c>
      <c r="B20" s="15" t="s">
        <v>39</v>
      </c>
      <c r="C20" s="31">
        <v>2648953610</v>
      </c>
      <c r="D20" s="31">
        <v>2682530260</v>
      </c>
      <c r="E20" s="32">
        <f t="shared" ref="E20:E32" si="1">D20-C20</f>
        <v>33576650</v>
      </c>
    </row>
    <row r="21" spans="1:7" s="2" customFormat="1" ht="21" customHeight="1" x14ac:dyDescent="0.15">
      <c r="A21" s="53"/>
      <c r="B21" s="33" t="s">
        <v>40</v>
      </c>
      <c r="C21" s="31">
        <v>10940000</v>
      </c>
      <c r="D21" s="31">
        <v>7440000</v>
      </c>
      <c r="E21" s="32">
        <f t="shared" si="1"/>
        <v>-3500000</v>
      </c>
      <c r="F21" s="34"/>
      <c r="G21" s="34"/>
    </row>
    <row r="22" spans="1:7" s="2" customFormat="1" ht="21" customHeight="1" x14ac:dyDescent="0.15">
      <c r="A22" s="54"/>
      <c r="B22" s="35" t="s">
        <v>41</v>
      </c>
      <c r="C22" s="31">
        <v>146539380</v>
      </c>
      <c r="D22" s="31">
        <v>155148130</v>
      </c>
      <c r="E22" s="32">
        <f t="shared" si="1"/>
        <v>8608750</v>
      </c>
    </row>
    <row r="23" spans="1:7" s="2" customFormat="1" ht="21" customHeight="1" x14ac:dyDescent="0.15">
      <c r="A23" s="11" t="s">
        <v>28</v>
      </c>
      <c r="B23" s="12" t="s">
        <v>42</v>
      </c>
      <c r="C23" s="31">
        <v>53396000</v>
      </c>
      <c r="D23" s="31">
        <v>34067900</v>
      </c>
      <c r="E23" s="32">
        <f t="shared" si="1"/>
        <v>-19328100</v>
      </c>
    </row>
    <row r="24" spans="1:7" s="2" customFormat="1" ht="21" customHeight="1" x14ac:dyDescent="0.15">
      <c r="A24" s="52" t="s">
        <v>29</v>
      </c>
      <c r="B24" s="12" t="s">
        <v>41</v>
      </c>
      <c r="C24" s="31">
        <v>471003790</v>
      </c>
      <c r="D24" s="31">
        <v>443760140</v>
      </c>
      <c r="E24" s="32">
        <f t="shared" si="1"/>
        <v>-27243650</v>
      </c>
    </row>
    <row r="25" spans="1:7" s="2" customFormat="1" ht="21" customHeight="1" x14ac:dyDescent="0.15">
      <c r="A25" s="54"/>
      <c r="B25" s="12" t="s">
        <v>43</v>
      </c>
      <c r="C25" s="31">
        <v>19605400</v>
      </c>
      <c r="D25" s="31">
        <v>20613660</v>
      </c>
      <c r="E25" s="32">
        <f t="shared" si="1"/>
        <v>1008260</v>
      </c>
    </row>
    <row r="26" spans="1:7" s="2" customFormat="1" ht="21" customHeight="1" x14ac:dyDescent="0.15">
      <c r="A26" s="11" t="s">
        <v>30</v>
      </c>
      <c r="B26" s="12" t="s">
        <v>44</v>
      </c>
      <c r="C26" s="31">
        <v>0</v>
      </c>
      <c r="D26" s="31">
        <v>0</v>
      </c>
      <c r="E26" s="32">
        <f t="shared" si="1"/>
        <v>0</v>
      </c>
    </row>
    <row r="27" spans="1:7" s="2" customFormat="1" ht="21" customHeight="1" x14ac:dyDescent="0.15">
      <c r="A27" s="11" t="s">
        <v>31</v>
      </c>
      <c r="B27" s="12" t="s">
        <v>45</v>
      </c>
      <c r="C27" s="31">
        <v>0</v>
      </c>
      <c r="D27" s="31">
        <v>0</v>
      </c>
      <c r="E27" s="32">
        <f t="shared" si="1"/>
        <v>0</v>
      </c>
    </row>
    <row r="28" spans="1:7" s="2" customFormat="1" ht="21" customHeight="1" x14ac:dyDescent="0.15">
      <c r="A28" s="11" t="s">
        <v>32</v>
      </c>
      <c r="B28" s="12" t="s">
        <v>46</v>
      </c>
      <c r="C28" s="31">
        <v>0</v>
      </c>
      <c r="D28" s="31">
        <v>0</v>
      </c>
      <c r="E28" s="32">
        <f t="shared" si="1"/>
        <v>0</v>
      </c>
    </row>
    <row r="29" spans="1:7" s="2" customFormat="1" ht="21" customHeight="1" x14ac:dyDescent="0.15">
      <c r="A29" s="11" t="s">
        <v>33</v>
      </c>
      <c r="B29" s="12" t="s">
        <v>47</v>
      </c>
      <c r="C29" s="31">
        <v>3792200</v>
      </c>
      <c r="D29" s="31">
        <v>2230000</v>
      </c>
      <c r="E29" s="32">
        <f t="shared" si="1"/>
        <v>-1562200</v>
      </c>
    </row>
    <row r="30" spans="1:7" s="2" customFormat="1" ht="21" customHeight="1" x14ac:dyDescent="0.15">
      <c r="A30" s="44" t="s">
        <v>34</v>
      </c>
      <c r="B30" s="15" t="s">
        <v>48</v>
      </c>
      <c r="C30" s="31">
        <v>12176610</v>
      </c>
      <c r="D30" s="31">
        <v>79172224</v>
      </c>
      <c r="E30" s="32">
        <f t="shared" si="1"/>
        <v>66995614</v>
      </c>
    </row>
    <row r="31" spans="1:7" s="2" customFormat="1" ht="21" customHeight="1" x14ac:dyDescent="0.15">
      <c r="A31" s="44" t="s">
        <v>35</v>
      </c>
      <c r="B31" s="15" t="s">
        <v>49</v>
      </c>
      <c r="C31" s="31">
        <v>0</v>
      </c>
      <c r="D31" s="31">
        <v>0</v>
      </c>
      <c r="E31" s="32">
        <f t="shared" si="1"/>
        <v>0</v>
      </c>
    </row>
    <row r="32" spans="1:7" s="2" customFormat="1" ht="21" customHeight="1" x14ac:dyDescent="0.15">
      <c r="A32" s="17" t="s">
        <v>36</v>
      </c>
      <c r="B32" s="18" t="s">
        <v>50</v>
      </c>
      <c r="C32" s="19">
        <v>86666640</v>
      </c>
      <c r="D32" s="19">
        <v>0</v>
      </c>
      <c r="E32" s="36">
        <f t="shared" si="1"/>
        <v>-86666640</v>
      </c>
    </row>
    <row r="33" spans="1:5" s="2" customFormat="1" ht="21.95" customHeight="1" x14ac:dyDescent="0.15">
      <c r="A33" s="37"/>
      <c r="B33" s="37"/>
      <c r="C33" s="38"/>
      <c r="D33" s="39"/>
      <c r="E33" s="40"/>
    </row>
    <row r="34" spans="1:5" s="2" customFormat="1" ht="12" x14ac:dyDescent="0.15">
      <c r="B34" s="41"/>
      <c r="C34" s="41"/>
      <c r="D34" s="41"/>
    </row>
    <row r="35" spans="1:5" s="2" customFormat="1" ht="24.75" customHeight="1" x14ac:dyDescent="0.15">
      <c r="B35" s="42"/>
      <c r="C35" s="42"/>
      <c r="D35" s="43"/>
    </row>
  </sheetData>
  <mergeCells count="5">
    <mergeCell ref="A1:E1"/>
    <mergeCell ref="A3:E3"/>
    <mergeCell ref="A17:E17"/>
    <mergeCell ref="A20:A22"/>
    <mergeCell ref="A24:A25"/>
  </mergeCells>
  <phoneticPr fontId="3" type="noConversion"/>
  <pageMargins left="0.6692913385826772" right="0.35433070866141736" top="0.98425196850393704" bottom="0.98425196850393704" header="0.51181102362204722" footer="0.51181102362204722"/>
  <pageSetup paperSize="9" firstPageNumber="175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추가경정예산총괄 </vt:lpstr>
      <vt:lpstr>'추가경정예산총괄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Windows 사용자</cp:lastModifiedBy>
  <cp:lastPrinted>2017-12-20T07:51:34Z</cp:lastPrinted>
  <dcterms:created xsi:type="dcterms:W3CDTF">2016-11-29T02:00:33Z</dcterms:created>
  <dcterms:modified xsi:type="dcterms:W3CDTF">2017-12-22T07:30:58Z</dcterms:modified>
</cp:coreProperties>
</file>