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재가 일반사업" sheetId="3" r:id="rId1"/>
    <sheet name="재가 식사배달" sheetId="4" r:id="rId2"/>
    <sheet name="방문요양" sheetId="5" r:id="rId3"/>
    <sheet name="노인돌봄" sheetId="2" r:id="rId4"/>
    <sheet name="특별회계" sheetId="6" r:id="rId5"/>
    <sheet name="주야간보호" sheetId="7" r:id="rId6"/>
    <sheet name="후원금 수입" sheetId="8" r:id="rId7"/>
    <sheet name="후원금 사용" sheetId="10" r:id="rId8"/>
    <sheet name="후원품 수입" sheetId="9" r:id="rId9"/>
    <sheet name="후원품 사용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8">'후원품 수입'!$A$1:$N$29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C18" i="7"/>
  <c r="E18" i="7" s="1"/>
  <c r="D17" i="7"/>
  <c r="C17" i="7"/>
  <c r="D16" i="7"/>
  <c r="C16" i="7"/>
  <c r="E16" i="7" s="1"/>
  <c r="D15" i="7"/>
  <c r="C15" i="7"/>
  <c r="C14" i="7" s="1"/>
  <c r="D9" i="7"/>
  <c r="C9" i="7"/>
  <c r="D8" i="7"/>
  <c r="C8" i="7"/>
  <c r="D7" i="7"/>
  <c r="C7" i="7"/>
  <c r="C6" i="7" s="1"/>
  <c r="E7" i="7" l="1"/>
  <c r="E9" i="7"/>
  <c r="E8" i="7"/>
  <c r="E15" i="7"/>
  <c r="E17" i="7"/>
  <c r="D6" i="7"/>
  <c r="D14" i="7"/>
  <c r="E14" i="7" s="1"/>
  <c r="E6" i="7" l="1"/>
  <c r="D17" i="6"/>
  <c r="C17" i="6"/>
  <c r="D16" i="6"/>
  <c r="E16" i="6" s="1"/>
  <c r="C16" i="6"/>
  <c r="C15" i="6"/>
  <c r="D10" i="6"/>
  <c r="C10" i="6"/>
  <c r="D9" i="6"/>
  <c r="C9" i="6"/>
  <c r="E9" i="6" s="1"/>
  <c r="D8" i="6"/>
  <c r="C8" i="6"/>
  <c r="D7" i="6"/>
  <c r="C7" i="6"/>
  <c r="C6" i="6" s="1"/>
  <c r="D6" i="6"/>
  <c r="E8" i="6" l="1"/>
  <c r="E10" i="6"/>
  <c r="E17" i="6"/>
  <c r="E6" i="6"/>
  <c r="E7" i="6"/>
  <c r="D15" i="6"/>
  <c r="E15" i="6" s="1"/>
  <c r="E29" i="5" l="1"/>
  <c r="E28" i="5"/>
  <c r="E27" i="5"/>
  <c r="E26" i="5"/>
  <c r="D26" i="5"/>
  <c r="E25" i="5"/>
  <c r="C25" i="5"/>
  <c r="E24" i="5"/>
  <c r="E23" i="5"/>
  <c r="E22" i="5"/>
  <c r="E21" i="5"/>
  <c r="E20" i="5"/>
  <c r="E19" i="5"/>
  <c r="E18" i="5"/>
  <c r="E17" i="5"/>
  <c r="D16" i="5"/>
  <c r="C16" i="5"/>
  <c r="E11" i="5"/>
  <c r="E10" i="5"/>
  <c r="E8" i="5"/>
  <c r="E7" i="5"/>
  <c r="E6" i="5" s="1"/>
  <c r="D6" i="5"/>
  <c r="C6" i="5"/>
  <c r="E16" i="5" l="1"/>
  <c r="E19" i="4"/>
  <c r="D18" i="4"/>
  <c r="C18" i="4"/>
  <c r="E18" i="4" s="1"/>
  <c r="D17" i="4"/>
  <c r="C17" i="4"/>
  <c r="D16" i="4"/>
  <c r="C16" i="4"/>
  <c r="C15" i="4" s="1"/>
  <c r="D15" i="4"/>
  <c r="D10" i="4"/>
  <c r="C10" i="4"/>
  <c r="D9" i="4"/>
  <c r="C9" i="4"/>
  <c r="D8" i="4"/>
  <c r="C8" i="4"/>
  <c r="D7" i="4"/>
  <c r="C7" i="4"/>
  <c r="C6" i="4"/>
  <c r="E8" i="4" l="1"/>
  <c r="E10" i="4"/>
  <c r="E7" i="4"/>
  <c r="E9" i="4"/>
  <c r="E6" i="4" s="1"/>
  <c r="E15" i="4"/>
  <c r="E17" i="4"/>
  <c r="E16" i="4"/>
  <c r="D6" i="4"/>
  <c r="E28" i="3" l="1"/>
  <c r="D27" i="3"/>
  <c r="E27" i="3" s="1"/>
  <c r="C27" i="3"/>
  <c r="C26" i="3"/>
  <c r="E26" i="3" s="1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C16" i="3"/>
  <c r="D11" i="3"/>
  <c r="C11" i="3"/>
  <c r="D10" i="3"/>
  <c r="C10" i="3"/>
  <c r="D9" i="3"/>
  <c r="C9" i="3"/>
  <c r="D8" i="3"/>
  <c r="C8" i="3"/>
  <c r="D7" i="3"/>
  <c r="C7" i="3"/>
  <c r="D6" i="3"/>
  <c r="C6" i="3"/>
  <c r="E6" i="3" l="1"/>
  <c r="E7" i="3"/>
  <c r="E8" i="3"/>
  <c r="E9" i="3"/>
  <c r="E10" i="3"/>
  <c r="E11" i="3"/>
  <c r="D16" i="3"/>
  <c r="E16" i="3" s="1"/>
  <c r="E18" i="3"/>
  <c r="E17" i="3"/>
  <c r="E19" i="3"/>
  <c r="E20" i="3"/>
  <c r="E21" i="3"/>
  <c r="E22" i="3"/>
  <c r="E23" i="3"/>
  <c r="E24" i="3"/>
  <c r="E25" i="3"/>
  <c r="E22" i="2"/>
  <c r="C21" i="2"/>
  <c r="E21" i="2" s="1"/>
  <c r="E20" i="2"/>
  <c r="E19" i="2"/>
  <c r="E18" i="2"/>
  <c r="E17" i="2"/>
  <c r="D17" i="2"/>
  <c r="E16" i="2"/>
  <c r="D16" i="2"/>
  <c r="E15" i="2"/>
  <c r="D15" i="2"/>
  <c r="D14" i="2"/>
  <c r="D9" i="2"/>
  <c r="E9" i="2" s="1"/>
  <c r="D8" i="2"/>
  <c r="E8" i="2" s="1"/>
  <c r="E7" i="2"/>
  <c r="C6" i="2"/>
  <c r="C14" i="2" l="1"/>
  <c r="E14" i="2"/>
  <c r="D6" i="2"/>
  <c r="E6" i="2" s="1"/>
</calcChain>
</file>

<file path=xl/sharedStrings.xml><?xml version="1.0" encoding="utf-8"?>
<sst xmlns="http://schemas.openxmlformats.org/spreadsheetml/2006/main" count="1549" uniqueCount="244">
  <si>
    <t>1. 2016년 결산 총괄내역서</t>
    <phoneticPr fontId="5" type="noConversion"/>
  </si>
  <si>
    <t>참좋은 노인복지센터(노인돌봄종합서비스)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</si>
  <si>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</si>
  <si>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</si>
  <si>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</si>
  <si>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 예산(A)</t>
    <phoneticPr fontId="5" type="noConversion"/>
  </si>
  <si>
    <t>2016년 결산(B)</t>
    <phoneticPr fontId="5" type="noConversion"/>
  </si>
  <si>
    <t>증 감(B-A)</t>
    <phoneticPr fontId="5" type="noConversion"/>
  </si>
  <si>
    <t>총        계</t>
    <phoneticPr fontId="5" type="noConversion"/>
  </si>
  <si>
    <t>사업수입</t>
    <phoneticPr fontId="5" type="noConversion"/>
  </si>
  <si>
    <t>노인돌봄사업수입</t>
    <phoneticPr fontId="5" type="noConversion"/>
  </si>
  <si>
    <t>이월금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</si>
  <si>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</si>
  <si>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</si>
  <si>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</si>
  <si>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사무비</t>
    <phoneticPr fontId="5" type="noConversion"/>
  </si>
  <si>
    <t>인건비</t>
    <phoneticPr fontId="5" type="noConversion"/>
  </si>
  <si>
    <t>운영비</t>
    <phoneticPr fontId="5" type="noConversion"/>
  </si>
  <si>
    <t>재산조성비</t>
    <phoneticPr fontId="5" type="noConversion"/>
  </si>
  <si>
    <t>시설비</t>
    <phoneticPr fontId="5" type="noConversion"/>
  </si>
  <si>
    <t>사업비</t>
    <phoneticPr fontId="5" type="noConversion"/>
  </si>
  <si>
    <t>전출금</t>
    <phoneticPr fontId="12" type="noConversion"/>
  </si>
  <si>
    <t>잡지출</t>
    <phoneticPr fontId="12" type="noConversion"/>
  </si>
  <si>
    <t>예비비</t>
    <phoneticPr fontId="5" type="noConversion"/>
  </si>
  <si>
    <t xml:space="preserve">참좋은노인복지센터(재가-일반사업) </t>
    <phoneticPr fontId="5" type="noConversion"/>
  </si>
  <si>
    <t>보조금수입</t>
    <phoneticPr fontId="5" type="noConversion"/>
  </si>
  <si>
    <t>후원금수입</t>
    <phoneticPr fontId="5" type="noConversion"/>
  </si>
  <si>
    <t>전입금</t>
    <phoneticPr fontId="5" type="noConversion"/>
  </si>
  <si>
    <t>업무추진비</t>
    <phoneticPr fontId="5" type="noConversion"/>
  </si>
  <si>
    <t>사업비</t>
    <phoneticPr fontId="12" type="noConversion"/>
  </si>
  <si>
    <t>운영비</t>
    <phoneticPr fontId="12" type="noConversion"/>
  </si>
  <si>
    <t>일상생활지원비</t>
    <phoneticPr fontId="12" type="noConversion"/>
  </si>
  <si>
    <t>주거환경개선사업비</t>
    <phoneticPr fontId="12" type="noConversion"/>
  </si>
  <si>
    <t>여가활동지원사업비</t>
    <phoneticPr fontId="12" type="noConversion"/>
  </si>
  <si>
    <t>기타사업비</t>
    <phoneticPr fontId="12" type="noConversion"/>
  </si>
  <si>
    <t>잡지출</t>
    <phoneticPr fontId="12" type="noConversion"/>
  </si>
  <si>
    <t>예비비 및 기타</t>
    <phoneticPr fontId="5" type="noConversion"/>
  </si>
  <si>
    <t>이월금</t>
    <phoneticPr fontId="5" type="noConversion"/>
  </si>
  <si>
    <t>이월금</t>
    <phoneticPr fontId="12" type="noConversion"/>
  </si>
  <si>
    <t xml:space="preserve"> 1. 2016년 결산 총괄내역서</t>
    <phoneticPr fontId="5" type="noConversion"/>
  </si>
  <si>
    <t xml:space="preserve">참좋은노인복지센터(재가-식사배달사업) </t>
    <phoneticPr fontId="5" type="noConversion"/>
  </si>
  <si>
    <t>보조금수입</t>
    <phoneticPr fontId="5" type="noConversion"/>
  </si>
  <si>
    <t>잡수입</t>
    <phoneticPr fontId="5" type="noConversion"/>
  </si>
  <si>
    <t>일상생활지원비</t>
    <phoneticPr fontId="5" type="noConversion"/>
  </si>
  <si>
    <t>예비비 및 기타</t>
    <phoneticPr fontId="5" type="noConversion"/>
  </si>
  <si>
    <t>이월금</t>
    <phoneticPr fontId="12" type="noConversion"/>
  </si>
  <si>
    <t xml:space="preserve">참좋은 노인복지센터(방문요양) </t>
    <phoneticPr fontId="5" type="noConversion"/>
  </si>
  <si>
    <t>이용자비용수입</t>
    <phoneticPr fontId="5" type="noConversion"/>
  </si>
  <si>
    <t>요양양급여수입</t>
    <phoneticPr fontId="5" type="noConversion"/>
  </si>
  <si>
    <t>요양급여수입</t>
    <phoneticPr fontId="5" type="noConversion"/>
  </si>
  <si>
    <t>전입금</t>
    <phoneticPr fontId="12" type="noConversion"/>
  </si>
  <si>
    <t>기타사업비</t>
    <phoneticPr fontId="12" type="noConversion"/>
  </si>
  <si>
    <t>장기요양관리사업비</t>
    <phoneticPr fontId="12" type="noConversion"/>
  </si>
  <si>
    <t>요양보호사관리사업비</t>
    <phoneticPr fontId="12" type="noConversion"/>
  </si>
  <si>
    <t>예비비 및 기타</t>
    <phoneticPr fontId="5" type="noConversion"/>
  </si>
  <si>
    <t>운영충당적립금</t>
    <phoneticPr fontId="12" type="noConversion"/>
  </si>
  <si>
    <t>준비금</t>
    <phoneticPr fontId="12" type="noConversion"/>
  </si>
  <si>
    <t>환경개선준비금</t>
    <phoneticPr fontId="12" type="noConversion"/>
  </si>
  <si>
    <t>1. 2016년 결산 총괄내역서</t>
    <phoneticPr fontId="5" type="noConversion"/>
  </si>
  <si>
    <t xml:space="preserve">참좋은노인복지센터(특별회계) </t>
    <phoneticPr fontId="5" type="noConversion"/>
  </si>
  <si>
    <t>세                  입</t>
    <phoneticPr fontId="5" type="noConversion"/>
  </si>
  <si>
    <t>관</t>
    <phoneticPr fontId="5" type="noConversion"/>
  </si>
  <si>
    <t>항</t>
    <phoneticPr fontId="5" type="noConversion"/>
  </si>
  <si>
    <t>2016년 예산(A)</t>
    <phoneticPr fontId="5" type="noConversion"/>
  </si>
  <si>
    <t>2016년 결산(B)</t>
    <phoneticPr fontId="5" type="noConversion"/>
  </si>
  <si>
    <t>증 감(B-A)</t>
    <phoneticPr fontId="5" type="noConversion"/>
  </si>
  <si>
    <t>총        계</t>
    <phoneticPr fontId="5" type="noConversion"/>
  </si>
  <si>
    <t>재산조성충담금</t>
    <phoneticPr fontId="12" type="noConversion"/>
  </si>
  <si>
    <t>재산조성충당금</t>
    <phoneticPr fontId="12" type="noConversion"/>
  </si>
  <si>
    <t>사업운영충당금</t>
    <phoneticPr fontId="12" type="noConversion"/>
  </si>
  <si>
    <t>세                    출</t>
    <phoneticPr fontId="5" type="noConversion"/>
  </si>
  <si>
    <t>총       계</t>
    <phoneticPr fontId="5" type="noConversion"/>
  </si>
  <si>
    <t>전출금</t>
    <phoneticPr fontId="12" type="noConversion"/>
  </si>
  <si>
    <t>이월금</t>
    <phoneticPr fontId="5" type="noConversion"/>
  </si>
  <si>
    <t xml:space="preserve">참좋은 노인복지센터(주야간보호) </t>
    <phoneticPr fontId="5" type="noConversion"/>
  </si>
  <si>
    <t>입소자부담금수입</t>
    <phoneticPr fontId="4" type="noConversion"/>
  </si>
  <si>
    <t>입소비용수입</t>
    <phoneticPr fontId="5" type="noConversion"/>
  </si>
  <si>
    <t>요양양급여수입</t>
    <phoneticPr fontId="5" type="noConversion"/>
  </si>
  <si>
    <t>요양급여수입</t>
    <phoneticPr fontId="5" type="noConversion"/>
  </si>
  <si>
    <t>No.</t>
  </si>
  <si>
    <t>연월일</t>
  </si>
  <si>
    <t>후원금종류</t>
  </si>
  <si>
    <t>후원자</t>
  </si>
  <si>
    <t>후원자구분</t>
  </si>
  <si>
    <t>모금자기관여부</t>
  </si>
  <si>
    <t>기부금단체여부</t>
  </si>
  <si>
    <t>내역</t>
  </si>
  <si>
    <t>금액</t>
  </si>
  <si>
    <t>비고</t>
  </si>
  <si>
    <t>표준계정명</t>
  </si>
  <si>
    <t>법인임원 후원금품</t>
  </si>
  <si>
    <t>원**</t>
    <phoneticPr fontId="4" type="noConversion"/>
  </si>
  <si>
    <t>개인</t>
  </si>
  <si>
    <t>N</t>
  </si>
  <si>
    <t>비지정후원금</t>
  </si>
  <si>
    <t>지역사회 후원금품</t>
  </si>
  <si>
    <t>윤**</t>
    <phoneticPr fontId="4" type="noConversion"/>
  </si>
  <si>
    <t>지정후원금</t>
  </si>
  <si>
    <t>서**</t>
    <phoneticPr fontId="4" type="noConversion"/>
  </si>
  <si>
    <t>황**</t>
    <phoneticPr fontId="4" type="noConversion"/>
  </si>
  <si>
    <t>승*** ***</t>
    <phoneticPr fontId="4" type="noConversion"/>
  </si>
  <si>
    <t>민간단체</t>
  </si>
  <si>
    <t>임**</t>
    <phoneticPr fontId="4" type="noConversion"/>
  </si>
  <si>
    <t>한**</t>
    <phoneticPr fontId="4" type="noConversion"/>
  </si>
  <si>
    <t>김**</t>
    <phoneticPr fontId="4" type="noConversion"/>
  </si>
  <si>
    <t>박**</t>
    <phoneticPr fontId="4" type="noConversion"/>
  </si>
  <si>
    <t>기타후원금품</t>
  </si>
  <si>
    <t>대*********</t>
    <phoneticPr fontId="4" type="noConversion"/>
  </si>
  <si>
    <t>비영리법인</t>
  </si>
  <si>
    <t>제15회 연합모금행사 수익금 배분</t>
  </si>
  <si>
    <t>오**</t>
    <phoneticPr fontId="4" type="noConversion"/>
  </si>
  <si>
    <t>대***</t>
    <phoneticPr fontId="4" type="noConversion"/>
  </si>
  <si>
    <t>기타예금이자수입</t>
  </si>
  <si>
    <t>장**</t>
    <phoneticPr fontId="4" type="noConversion"/>
  </si>
  <si>
    <t>이**</t>
    <phoneticPr fontId="4" type="noConversion"/>
  </si>
  <si>
    <t>도**</t>
    <phoneticPr fontId="4" type="noConversion"/>
  </si>
  <si>
    <t>배**</t>
    <phoneticPr fontId="4" type="noConversion"/>
  </si>
  <si>
    <t>금*****</t>
    <phoneticPr fontId="4" type="noConversion"/>
  </si>
  <si>
    <t>Y</t>
  </si>
  <si>
    <t>합계</t>
  </si>
  <si>
    <t>품명</t>
  </si>
  <si>
    <t>수량</t>
  </si>
  <si>
    <t>단가</t>
  </si>
  <si>
    <t>단위</t>
  </si>
  <si>
    <t>안**</t>
    <phoneticPr fontId="4" type="noConversion"/>
  </si>
  <si>
    <t>도시락 식재료</t>
  </si>
  <si>
    <t>들깨가루(계피)</t>
  </si>
  <si>
    <t>Kg</t>
  </si>
  <si>
    <t>도시락 대상자에 지원</t>
  </si>
  <si>
    <t>야쿠르트</t>
  </si>
  <si>
    <t>개</t>
  </si>
  <si>
    <t>현미찹쌀</t>
  </si>
  <si>
    <t>도시락, 밑반찬대상자 지원</t>
  </si>
  <si>
    <t>요플레</t>
  </si>
  <si>
    <t>밑반찬 지원</t>
  </si>
  <si>
    <t>배추김치</t>
  </si>
  <si>
    <t>도시락, 및반찬 지원</t>
  </si>
  <si>
    <t>참기름</t>
  </si>
  <si>
    <t>도시락 지원</t>
  </si>
  <si>
    <t>찹쌀</t>
  </si>
  <si>
    <t>좁쌀, 수수</t>
  </si>
  <si>
    <t>조**</t>
    <phoneticPr fontId="4" type="noConversion"/>
  </si>
  <si>
    <t>도시락 대체식 지원</t>
  </si>
  <si>
    <t>진라면순한맛</t>
  </si>
  <si>
    <t>봉</t>
  </si>
  <si>
    <t>쌀20kg</t>
  </si>
  <si>
    <t>쌀20kg2</t>
  </si>
  <si>
    <t>포대</t>
  </si>
  <si>
    <t>백설기</t>
  </si>
  <si>
    <t>백설기떡</t>
  </si>
  <si>
    <t>되</t>
  </si>
  <si>
    <t>현대오피스 2공 수동천공기</t>
  </si>
  <si>
    <t>HP-2</t>
  </si>
  <si>
    <t>한***** ****</t>
    <phoneticPr fontId="4" type="noConversion"/>
  </si>
  <si>
    <t>후원품 기부</t>
  </si>
  <si>
    <t>쌀</t>
  </si>
  <si>
    <t>콩썰기</t>
  </si>
  <si>
    <t>사무실식기건조대</t>
  </si>
  <si>
    <t>식기건조대</t>
  </si>
  <si>
    <t>남*******</t>
    <phoneticPr fontId="4" type="noConversion"/>
  </si>
  <si>
    <t>초코파운드케익및소보루빵</t>
  </si>
  <si>
    <t>빵</t>
  </si>
  <si>
    <t>Box</t>
  </si>
  <si>
    <t>커피150개들이</t>
  </si>
  <si>
    <t>커피믹스</t>
  </si>
  <si>
    <t>더******</t>
    <phoneticPr fontId="4" type="noConversion"/>
  </si>
  <si>
    <t>애플쥬스</t>
  </si>
  <si>
    <t>음료수</t>
  </si>
  <si>
    <t>모둠빵</t>
  </si>
  <si>
    <t>최**</t>
    <phoneticPr fontId="4" type="noConversion"/>
  </si>
  <si>
    <t>여름이불매트</t>
  </si>
  <si>
    <t>무*** *******</t>
    <phoneticPr fontId="4" type="noConversion"/>
  </si>
  <si>
    <t>수건</t>
  </si>
  <si>
    <t>수건.</t>
  </si>
  <si>
    <t>양말</t>
  </si>
  <si>
    <t>2017년달력</t>
  </si>
  <si>
    <t>2017년 달력</t>
  </si>
  <si>
    <t>본죽 동지팥죽</t>
  </si>
  <si>
    <t>동지팥죽</t>
  </si>
  <si>
    <t>후원금(물품) 수입명세서</t>
    <phoneticPr fontId="4" type="noConversion"/>
  </si>
  <si>
    <t>후원금(금전) 수입명세서</t>
    <phoneticPr fontId="4" type="noConversion"/>
  </si>
  <si>
    <t>후원금(금전) 사용명세서</t>
    <phoneticPr fontId="4" type="noConversion"/>
  </si>
  <si>
    <t>사용일자</t>
  </si>
  <si>
    <t>사용내역</t>
  </si>
  <si>
    <t>산출기준</t>
  </si>
  <si>
    <t>수용비 및 수수료</t>
  </si>
  <si>
    <t>문자통지수수료(자동이체)</t>
  </si>
  <si>
    <t>후원·결연지원비</t>
  </si>
  <si>
    <t>김** (결연금지급)</t>
    <phoneticPr fontId="4" type="noConversion"/>
  </si>
  <si>
    <t>1월 재가노인지원 결연후원금</t>
  </si>
  <si>
    <t>이** (결연금지급)</t>
    <phoneticPr fontId="4" type="noConversion"/>
  </si>
  <si>
    <t>박** (결연금지급)</t>
    <phoneticPr fontId="4" type="noConversion"/>
  </si>
  <si>
    <t>농협 이** 자동이체수수료</t>
    <phoneticPr fontId="4" type="noConversion"/>
  </si>
  <si>
    <t>우리 허** 자동이체수수료</t>
    <phoneticPr fontId="4" type="noConversion"/>
  </si>
  <si>
    <t>급여</t>
  </si>
  <si>
    <t>1월 재가노인지원 조리사 급여</t>
  </si>
  <si>
    <t>퇴직금 및 퇴직적립금</t>
  </si>
  <si>
    <t>1월 재가노인지원 조리사 퇴직적립금</t>
  </si>
  <si>
    <t>사회보험부담금</t>
  </si>
  <si>
    <t>1월 재가노인지원 조리사 사회보험료</t>
  </si>
  <si>
    <t>재가노인지원 조리사 설명절휴가비 퇴직적립금</t>
  </si>
  <si>
    <t>재가노인지원 조리사 설명절수당 사회보험료</t>
  </si>
  <si>
    <t>제수당</t>
  </si>
  <si>
    <t>재가노인지원 조리사 설명절휴가비</t>
  </si>
  <si>
    <t>2월 재가노인지원 결연후원금</t>
  </si>
  <si>
    <t>2월 재가노인지원 조리사 사회보험료</t>
  </si>
  <si>
    <t>2월 재가노인지원 조리사 퇴직적립금</t>
  </si>
  <si>
    <t>2월 재가노인지원 조리사 급여</t>
  </si>
  <si>
    <t>도시락지원서비스비</t>
  </si>
  <si>
    <t>재가노인지원 식사배달사업 식재료비 지출</t>
  </si>
  <si>
    <t>3월 재가노인지원 결연후원금</t>
  </si>
  <si>
    <t>3월 재가노인지원 조리사 급여</t>
  </si>
  <si>
    <t>3월 재가노인지원 조리사 사회보험료</t>
  </si>
  <si>
    <t>3월 재가노인지원 조리사 퇴직적립금</t>
  </si>
  <si>
    <t>나들이지원비</t>
  </si>
  <si>
    <t>1분기 재가소규모나들이 친환경농장 체험비</t>
  </si>
  <si>
    <t>4월 재가노인지원 결연후원금</t>
  </si>
  <si>
    <t>4월 재가노인지원 조리사 급여</t>
  </si>
  <si>
    <t>4월 재가노인지원 조리사 사회보험료</t>
  </si>
  <si>
    <t>4월 재가노인지원 조리사 퇴직적립금</t>
  </si>
  <si>
    <t>5월 재가노인지원 결연후원금</t>
  </si>
  <si>
    <t>5월 재가노인지원 조리사 퇴직적립금</t>
  </si>
  <si>
    <t>5월 재가노인지원 조리사 급여</t>
  </si>
  <si>
    <t>5월 재가노인지원 조리사 사회보험료</t>
  </si>
  <si>
    <t>6월 재가노인지원 결연후원금</t>
  </si>
  <si>
    <t>명절·생신지원비</t>
  </si>
  <si>
    <t>2017년혹서기여름보양식삼계탕구입에대한지출104개구입</t>
  </si>
  <si>
    <t>7월 재가노인지원 결연후원금</t>
  </si>
  <si>
    <t>8월 재가노인지원 결연후원금</t>
  </si>
  <si>
    <t>9월 재가노인지원 결연후원금</t>
  </si>
  <si>
    <t>10월 재가노인지원 결연후원금</t>
  </si>
  <si>
    <t>긴급지원비</t>
  </si>
  <si>
    <t>2016년혹한기물품지원구입지출건</t>
  </si>
  <si>
    <t>11월 재가노인지원 결연후원금</t>
  </si>
  <si>
    <t>11 재가노인지원 결연후원금</t>
  </si>
  <si>
    <t>간식지원비</t>
  </si>
  <si>
    <t>2016년절기음식동지팥죽간식지원사업팥죽구입</t>
  </si>
  <si>
    <t>12월 재가노인지원 결연후원금</t>
  </si>
  <si>
    <t>12 재가노인지원 결연후원금</t>
  </si>
  <si>
    <t>후원금(물품) 사용명세서</t>
    <phoneticPr fontId="4" type="noConversion"/>
  </si>
  <si>
    <t>사용처</t>
  </si>
  <si>
    <t>수입일자</t>
  </si>
  <si>
    <t>재가어르신지원</t>
  </si>
  <si>
    <t>사무실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</si>
</sst>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5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8"/>
      <name val="돋움"/>
      <family val="3"/>
      <charset val="129"/>
    </font>
    <font>
      <b/>
      <sz val="11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41" fontId="8" fillId="0" borderId="11" xfId="2" applyNumberFormat="1" applyFont="1" applyBorder="1" applyAlignment="1">
      <alignment horizontal="right" vertical="center"/>
    </xf>
    <xf numFmtId="176" fontId="8" fillId="0" borderId="12" xfId="2" applyNumberFormat="1" applyFont="1" applyBorder="1" applyAlignment="1">
      <alignment vertical="center"/>
    </xf>
    <xf numFmtId="0" fontId="10" fillId="0" borderId="0" xfId="2" applyFont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3" fontId="7" fillId="0" borderId="15" xfId="3" applyNumberFormat="1" applyFont="1" applyBorder="1">
      <alignment vertical="center"/>
    </xf>
    <xf numFmtId="3" fontId="7" fillId="0" borderId="16" xfId="2" applyNumberFormat="1" applyFont="1" applyBorder="1" applyAlignment="1">
      <alignment horizontal="right" vertical="center"/>
    </xf>
    <xf numFmtId="0" fontId="7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3" fontId="7" fillId="0" borderId="20" xfId="3" applyNumberFormat="1" applyFont="1" applyBorder="1">
      <alignment vertical="center"/>
    </xf>
    <xf numFmtId="3" fontId="7" fillId="0" borderId="21" xfId="2" applyNumberFormat="1" applyFont="1" applyBorder="1" applyAlignment="1">
      <alignment horizontal="right" vertical="center"/>
    </xf>
    <xf numFmtId="0" fontId="7" fillId="0" borderId="22" xfId="2" applyFont="1" applyBorder="1" applyAlignment="1">
      <alignment horizontal="center" vertical="center"/>
    </xf>
    <xf numFmtId="41" fontId="7" fillId="0" borderId="22" xfId="2" applyNumberFormat="1" applyFont="1" applyBorder="1" applyAlignment="1">
      <alignment horizontal="right" vertical="center"/>
    </xf>
    <xf numFmtId="41" fontId="7" fillId="0" borderId="22" xfId="3" applyFont="1" applyBorder="1">
      <alignment vertical="center"/>
    </xf>
    <xf numFmtId="3" fontId="7" fillId="0" borderId="22" xfId="2" applyNumberFormat="1" applyFont="1" applyBorder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3" fontId="8" fillId="0" borderId="11" xfId="2" applyNumberFormat="1" applyFont="1" applyBorder="1" applyAlignment="1">
      <alignment vertical="center"/>
    </xf>
    <xf numFmtId="3" fontId="8" fillId="0" borderId="12" xfId="2" applyNumberFormat="1" applyFont="1" applyBorder="1" applyAlignment="1">
      <alignment vertical="center"/>
    </xf>
    <xf numFmtId="0" fontId="7" fillId="0" borderId="23" xfId="2" applyFont="1" applyBorder="1" applyAlignment="1">
      <alignment horizontal="center" vertical="center"/>
    </xf>
    <xf numFmtId="3" fontId="7" fillId="0" borderId="24" xfId="2" applyNumberFormat="1" applyFont="1" applyBorder="1">
      <alignment vertical="center"/>
    </xf>
    <xf numFmtId="3" fontId="7" fillId="0" borderId="16" xfId="2" applyNumberFormat="1" applyFont="1" applyBorder="1" applyAlignment="1">
      <alignment vertical="center"/>
    </xf>
    <xf numFmtId="0" fontId="7" fillId="0" borderId="24" xfId="2" applyFont="1" applyBorder="1" applyAlignment="1">
      <alignment horizontal="center" vertical="center"/>
    </xf>
    <xf numFmtId="41" fontId="5" fillId="0" borderId="0" xfId="2" applyNumberFormat="1" applyFont="1">
      <alignment vertical="center"/>
    </xf>
    <xf numFmtId="3" fontId="7" fillId="0" borderId="26" xfId="2" applyNumberFormat="1" applyFont="1" applyBorder="1">
      <alignment vertical="center"/>
    </xf>
    <xf numFmtId="3" fontId="7" fillId="0" borderId="27" xfId="2" applyNumberFormat="1" applyFont="1" applyBorder="1">
      <alignment vertical="center"/>
    </xf>
    <xf numFmtId="3" fontId="7" fillId="0" borderId="21" xfId="2" applyNumberFormat="1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1" fontId="7" fillId="0" borderId="0" xfId="2" applyNumberFormat="1" applyFont="1" applyBorder="1" applyAlignment="1">
      <alignment vertical="center"/>
    </xf>
    <xf numFmtId="41" fontId="7" fillId="0" borderId="0" xfId="2" applyNumberFormat="1" applyFont="1" applyBorder="1">
      <alignment vertical="center"/>
    </xf>
    <xf numFmtId="41" fontId="8" fillId="0" borderId="0" xfId="2" applyNumberFormat="1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vertical="center"/>
    </xf>
    <xf numFmtId="41" fontId="13" fillId="0" borderId="0" xfId="2" applyNumberFormat="1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3" fontId="7" fillId="0" borderId="11" xfId="2" applyNumberFormat="1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right" vertical="center"/>
    </xf>
    <xf numFmtId="3" fontId="8" fillId="0" borderId="12" xfId="2" applyNumberFormat="1" applyFont="1" applyBorder="1" applyAlignment="1">
      <alignment horizontal="right" vertical="center"/>
    </xf>
    <xf numFmtId="3" fontId="7" fillId="0" borderId="17" xfId="2" applyNumberFormat="1" applyFont="1" applyBorder="1" applyAlignment="1">
      <alignment horizontal="center" vertical="center"/>
    </xf>
    <xf numFmtId="3" fontId="7" fillId="0" borderId="24" xfId="2" applyNumberFormat="1" applyFont="1" applyBorder="1" applyAlignment="1">
      <alignment horizontal="center" vertical="center"/>
    </xf>
    <xf numFmtId="3" fontId="7" fillId="0" borderId="15" xfId="2" applyNumberFormat="1" applyFont="1" applyBorder="1">
      <alignment vertical="center"/>
    </xf>
    <xf numFmtId="3" fontId="7" fillId="0" borderId="18" xfId="2" applyNumberFormat="1" applyFont="1" applyBorder="1" applyAlignment="1">
      <alignment horizontal="center" vertical="center"/>
    </xf>
    <xf numFmtId="3" fontId="7" fillId="0" borderId="27" xfId="2" applyNumberFormat="1" applyFont="1" applyBorder="1" applyAlignment="1">
      <alignment horizontal="center" vertical="center"/>
    </xf>
    <xf numFmtId="3" fontId="7" fillId="0" borderId="20" xfId="2" applyNumberFormat="1" applyFont="1" applyBorder="1">
      <alignment vertical="center"/>
    </xf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right" vertical="center"/>
    </xf>
    <xf numFmtId="3" fontId="7" fillId="0" borderId="0" xfId="2" applyNumberFormat="1" applyFont="1" applyBorder="1">
      <alignment vertical="center"/>
    </xf>
    <xf numFmtId="3" fontId="11" fillId="0" borderId="0" xfId="2" applyNumberFormat="1" applyFont="1">
      <alignment vertical="center"/>
    </xf>
    <xf numFmtId="3" fontId="11" fillId="0" borderId="0" xfId="2" applyNumberFormat="1" applyFont="1" applyAlignment="1">
      <alignment horizontal="right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 shrinkToFit="1"/>
    </xf>
    <xf numFmtId="3" fontId="8" fillId="0" borderId="8" xfId="2" applyNumberFormat="1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3" fontId="7" fillId="2" borderId="23" xfId="2" applyNumberFormat="1" applyFont="1" applyFill="1" applyBorder="1" applyAlignment="1">
      <alignment horizontal="center" vertical="center"/>
    </xf>
    <xf numFmtId="3" fontId="7" fillId="2" borderId="24" xfId="2" applyNumberFormat="1" applyFont="1" applyFill="1" applyBorder="1">
      <alignment vertical="center"/>
    </xf>
    <xf numFmtId="3" fontId="8" fillId="2" borderId="16" xfId="2" applyNumberFormat="1" applyFont="1" applyFill="1" applyBorder="1" applyAlignment="1">
      <alignment vertical="center"/>
    </xf>
    <xf numFmtId="3" fontId="7" fillId="2" borderId="24" xfId="2" applyNumberFormat="1" applyFont="1" applyFill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center" vertical="center"/>
    </xf>
    <xf numFmtId="3" fontId="7" fillId="2" borderId="17" xfId="2" applyNumberFormat="1" applyFont="1" applyFill="1" applyBorder="1" applyAlignment="1">
      <alignment horizontal="center" vertical="center"/>
    </xf>
    <xf numFmtId="3" fontId="7" fillId="2" borderId="14" xfId="2" applyNumberFormat="1" applyFont="1" applyFill="1" applyBorder="1" applyAlignment="1">
      <alignment horizontal="center" vertical="center"/>
    </xf>
    <xf numFmtId="3" fontId="7" fillId="2" borderId="26" xfId="2" applyNumberFormat="1" applyFont="1" applyFill="1" applyBorder="1">
      <alignment vertical="center"/>
    </xf>
    <xf numFmtId="3" fontId="8" fillId="2" borderId="29" xfId="2" applyNumberFormat="1" applyFont="1" applyFill="1" applyBorder="1" applyAlignment="1">
      <alignment vertical="center"/>
    </xf>
    <xf numFmtId="3" fontId="7" fillId="2" borderId="13" xfId="2" applyNumberFormat="1" applyFont="1" applyFill="1" applyBorder="1" applyAlignment="1">
      <alignment horizontal="center" vertical="center"/>
    </xf>
    <xf numFmtId="3" fontId="7" fillId="2" borderId="26" xfId="2" applyNumberFormat="1" applyFont="1" applyFill="1" applyBorder="1" applyAlignment="1">
      <alignment horizontal="center" vertical="center"/>
    </xf>
    <xf numFmtId="3" fontId="7" fillId="2" borderId="18" xfId="2" applyNumberFormat="1" applyFont="1" applyFill="1" applyBorder="1" applyAlignment="1">
      <alignment horizontal="center" vertical="center"/>
    </xf>
    <xf numFmtId="3" fontId="7" fillId="2" borderId="27" xfId="2" applyNumberFormat="1" applyFont="1" applyFill="1" applyBorder="1" applyAlignment="1">
      <alignment horizontal="center" vertical="center"/>
    </xf>
    <xf numFmtId="3" fontId="7" fillId="2" borderId="27" xfId="2" applyNumberFormat="1" applyFont="1" applyFill="1" applyBorder="1">
      <alignment vertical="center"/>
    </xf>
    <xf numFmtId="3" fontId="8" fillId="2" borderId="21" xfId="2" applyNumberFormat="1" applyFont="1" applyFill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3" fontId="6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vertical="center"/>
    </xf>
    <xf numFmtId="0" fontId="7" fillId="0" borderId="11" xfId="2" applyFont="1" applyBorder="1" applyAlignment="1">
      <alignment horizontal="center" vertical="center"/>
    </xf>
    <xf numFmtId="3" fontId="8" fillId="0" borderId="12" xfId="1" applyNumberFormat="1" applyFont="1" applyBorder="1" applyAlignment="1">
      <alignment vertical="center"/>
    </xf>
    <xf numFmtId="0" fontId="7" fillId="0" borderId="27" xfId="2" applyFont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3" fontId="7" fillId="0" borderId="0" xfId="2" applyNumberFormat="1" applyFont="1" applyBorder="1" applyAlignment="1">
      <alignment vertical="center"/>
    </xf>
    <xf numFmtId="3" fontId="11" fillId="0" borderId="0" xfId="2" applyNumberFormat="1" applyFont="1" applyBorder="1" applyAlignment="1">
      <alignment horizontal="center" vertical="center"/>
    </xf>
    <xf numFmtId="3" fontId="5" fillId="0" borderId="0" xfId="2" applyNumberFormat="1" applyFont="1">
      <alignment vertical="center"/>
    </xf>
    <xf numFmtId="3" fontId="11" fillId="0" borderId="0" xfId="2" applyNumberFormat="1" applyFont="1" applyBorder="1" applyAlignment="1">
      <alignment vertical="center"/>
    </xf>
    <xf numFmtId="3" fontId="13" fillId="0" borderId="0" xfId="2" applyNumberFormat="1" applyFont="1" applyBorder="1" applyAlignment="1">
      <alignment vertical="center"/>
    </xf>
    <xf numFmtId="41" fontId="8" fillId="0" borderId="12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3" fontId="7" fillId="0" borderId="15" xfId="2" applyNumberFormat="1" applyFont="1" applyBorder="1" applyAlignment="1">
      <alignment horizontal="right" vertical="center"/>
    </xf>
    <xf numFmtId="3" fontId="7" fillId="0" borderId="30" xfId="2" applyNumberFormat="1" applyFont="1" applyBorder="1" applyAlignment="1">
      <alignment horizontal="right" vertical="center"/>
    </xf>
    <xf numFmtId="0" fontId="7" fillId="0" borderId="28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3" fontId="7" fillId="0" borderId="32" xfId="2" applyNumberFormat="1" applyFont="1" applyBorder="1" applyAlignment="1">
      <alignment vertical="center"/>
    </xf>
    <xf numFmtId="3" fontId="7" fillId="2" borderId="21" xfId="2" applyNumberFormat="1" applyFont="1" applyFill="1" applyBorder="1" applyAlignment="1">
      <alignment vertical="center"/>
    </xf>
    <xf numFmtId="0" fontId="16" fillId="0" borderId="33" xfId="0" applyFont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14" fontId="17" fillId="3" borderId="33" xfId="0" applyNumberFormat="1" applyFont="1" applyFill="1" applyBorder="1" applyAlignment="1">
      <alignment horizontal="center" vertical="center" wrapText="1"/>
    </xf>
    <xf numFmtId="176" fontId="17" fillId="3" borderId="33" xfId="0" applyNumberFormat="1" applyFont="1" applyFill="1" applyBorder="1" applyAlignment="1">
      <alignment horizontal="right" vertical="center" wrapText="1"/>
    </xf>
    <xf numFmtId="0" fontId="17" fillId="4" borderId="34" xfId="0" applyFont="1" applyFill="1" applyBorder="1" applyAlignment="1">
      <alignment horizontal="center" vertical="center" wrapText="1"/>
    </xf>
    <xf numFmtId="14" fontId="17" fillId="4" borderId="34" xfId="0" applyNumberFormat="1" applyFont="1" applyFill="1" applyBorder="1" applyAlignment="1">
      <alignment horizontal="center" vertical="center" wrapText="1"/>
    </xf>
    <xf numFmtId="176" fontId="17" fillId="4" borderId="34" xfId="0" applyNumberFormat="1" applyFont="1" applyFill="1" applyBorder="1" applyAlignment="1">
      <alignment horizontal="right" vertical="center" wrapText="1"/>
    </xf>
    <xf numFmtId="0" fontId="17" fillId="3" borderId="34" xfId="0" applyFont="1" applyFill="1" applyBorder="1" applyAlignment="1">
      <alignment horizontal="center" vertical="center" wrapText="1"/>
    </xf>
    <xf numFmtId="14" fontId="17" fillId="3" borderId="35" xfId="0" applyNumberFormat="1" applyFont="1" applyFill="1" applyBorder="1" applyAlignment="1">
      <alignment horizontal="center" vertical="center" wrapText="1"/>
    </xf>
    <xf numFmtId="176" fontId="17" fillId="3" borderId="34" xfId="0" applyNumberFormat="1" applyFont="1" applyFill="1" applyBorder="1" applyAlignment="1">
      <alignment horizontal="right" vertical="center" wrapText="1"/>
    </xf>
    <xf numFmtId="14" fontId="17" fillId="3" borderId="34" xfId="0" applyNumberFormat="1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14" fontId="17" fillId="4" borderId="35" xfId="0" applyNumberFormat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176" fontId="16" fillId="0" borderId="33" xfId="0" applyNumberFormat="1" applyFont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/>
    </xf>
    <xf numFmtId="3" fontId="7" fillId="2" borderId="28" xfId="2" applyNumberFormat="1" applyFont="1" applyFill="1" applyBorder="1" applyAlignment="1">
      <alignment horizontal="center" vertical="center"/>
    </xf>
    <xf numFmtId="3" fontId="7" fillId="2" borderId="25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right" vertical="center"/>
    </xf>
    <xf numFmtId="3" fontId="14" fillId="0" borderId="1" xfId="2" applyNumberFormat="1" applyFont="1" applyBorder="1" applyAlignment="1">
      <alignment horizontal="right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7" fillId="3" borderId="33" xfId="0" applyNumberFormat="1" applyFont="1" applyFill="1" applyBorder="1" applyAlignment="1">
      <alignment horizontal="left" vertical="center" wrapText="1"/>
    </xf>
    <xf numFmtId="3" fontId="17" fillId="3" borderId="33" xfId="0" applyNumberFormat="1" applyFont="1" applyFill="1" applyBorder="1" applyAlignment="1">
      <alignment horizontal="center" vertical="center" wrapText="1"/>
    </xf>
    <xf numFmtId="49" fontId="17" fillId="4" borderId="34" xfId="0" applyNumberFormat="1" applyFont="1" applyFill="1" applyBorder="1" applyAlignment="1">
      <alignment horizontal="left" vertical="center" wrapText="1"/>
    </xf>
    <xf numFmtId="3" fontId="17" fillId="4" borderId="34" xfId="0" applyNumberFormat="1" applyFont="1" applyFill="1" applyBorder="1" applyAlignment="1">
      <alignment horizontal="center" vertical="center" wrapText="1"/>
    </xf>
    <xf numFmtId="49" fontId="17" fillId="3" borderId="34" xfId="0" applyNumberFormat="1" applyFont="1" applyFill="1" applyBorder="1" applyAlignment="1">
      <alignment horizontal="left" vertical="center" wrapText="1"/>
    </xf>
    <xf numFmtId="3" fontId="17" fillId="3" borderId="3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76" fontId="17" fillId="3" borderId="33" xfId="0" applyNumberFormat="1" applyFont="1" applyFill="1" applyBorder="1" applyAlignment="1">
      <alignment horizontal="center" vertical="center" wrapText="1"/>
    </xf>
    <xf numFmtId="176" fontId="17" fillId="4" borderId="34" xfId="0" applyNumberFormat="1" applyFont="1" applyFill="1" applyBorder="1" applyAlignment="1">
      <alignment horizontal="center" vertical="center" wrapText="1"/>
    </xf>
    <xf numFmtId="176" fontId="17" fillId="3" borderId="34" xfId="0" applyNumberFormat="1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left" vertical="center" wrapText="1"/>
    </xf>
    <xf numFmtId="0" fontId="17" fillId="4" borderId="34" xfId="0" applyFont="1" applyFill="1" applyBorder="1" applyAlignment="1">
      <alignment horizontal="left" vertical="center" wrapText="1"/>
    </xf>
    <xf numFmtId="0" fontId="17" fillId="3" borderId="34" xfId="0" applyFont="1" applyFill="1" applyBorder="1" applyAlignment="1">
      <alignment horizontal="left" vertical="center" wrapText="1"/>
    </xf>
  </cellXfs>
  <cellStyles count="4">
    <cellStyle name="쉼표 [0]" xfId="1" builtinId="6"/>
    <cellStyle name="쉼표 [0] 2" xfId="3"/>
    <cellStyle name="표준" xfId="0" builtinId="0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52280;&#51339;&#51008;&#49468;&#53552;%20&#44208;&#49328;)%20&#51221;&#44592;&#51060;&#49324;&#54924;%20&#52293;&#51088;%20&#49688;&#51221;&#48376;&#51077;&#45768;&#45796;/2016%20&#52280;&#51339;&#51008;&#44208;&#49328;(&#51116;&#44032;&#51068;&#4815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52280;&#51339;&#51008;&#49468;&#53552;%20&#44208;&#49328;)%20&#51221;&#44592;&#51060;&#49324;&#54924;%20&#52293;&#51088;%20&#49688;&#51221;&#48376;&#51077;&#45768;&#45796;/2016%20&#52280;&#51339;&#51008;&#44208;&#49328;&#49436;(&#49885;&#49324;&#48176;&#45804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52280;&#51339;&#51008;&#49468;&#53552;%20&#44208;&#49328;)%20&#51221;&#44592;&#51060;&#49324;&#54924;%20&#52293;&#51088;%20&#49688;&#51221;&#48376;&#51077;&#45768;&#45796;/2016%20&#52280;&#51339;&#51008;&#44208;&#49328;(&#48169;&#47928;&#50836;&#50577;-&#52572;&#51333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52280;&#51339;&#51008;&#49468;&#53552;%20&#44208;&#49328;)%20&#51221;&#44592;&#51060;&#49324;&#54924;%20&#52293;&#51088;%20&#49688;&#51221;&#48376;&#51077;&#45768;&#45796;/2016%20&#52280;&#51339;&#51008;&#44208;&#49328;(&#45432;&#51064;&#46028;&#48388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%20&#52280;&#51339;&#51008;&#49468;&#53552;%20&#44208;&#49328;)%20&#51221;&#44592;&#51060;&#49324;&#54924;%20&#52293;&#51088;%20&#49688;&#51221;&#48376;&#51077;&#45768;&#45796;/2016%20&#52280;&#51339;&#51008;&#44208;&#49328;(&#53945;&#48324;&#54924;&#44228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6&#45380;%20&#52280;&#51339;&#51008;&#45432;&#51064;&#48373;&#51648;&#49468;&#53552;%20&#51204;&#52404;%20&#44208;&#49328;(&#52572;&#51333;)\2016%20&#52280;&#51339;&#51008;&#44208;&#49328;(&#51452;&#44036;&#48372;&#54840;-&#54224;&#5062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가일반 표지"/>
      <sheetName val="재가일반 총괄표"/>
      <sheetName val="재가일반 세입"/>
      <sheetName val="재가일반 세출"/>
    </sheetNames>
    <sheetDataSet>
      <sheetData sheetId="0"/>
      <sheetData sheetId="1"/>
      <sheetData sheetId="2">
        <row r="7">
          <cell r="I7">
            <v>154086960</v>
          </cell>
        </row>
        <row r="8">
          <cell r="I8">
            <v>154086960</v>
          </cell>
        </row>
        <row r="19">
          <cell r="I19">
            <v>4470000</v>
          </cell>
        </row>
        <row r="20">
          <cell r="I20">
            <v>4731590</v>
          </cell>
        </row>
        <row r="25">
          <cell r="I25">
            <v>3529120</v>
          </cell>
        </row>
        <row r="26">
          <cell r="I26">
            <v>3529120</v>
          </cell>
        </row>
        <row r="37">
          <cell r="I37">
            <v>6564224</v>
          </cell>
        </row>
        <row r="38">
          <cell r="I38">
            <v>6564224</v>
          </cell>
        </row>
        <row r="49">
          <cell r="I49">
            <v>3651379</v>
          </cell>
        </row>
        <row r="50">
          <cell r="I50">
            <v>3488599</v>
          </cell>
        </row>
      </sheetData>
      <sheetData sheetId="3">
        <row r="19">
          <cell r="I19">
            <v>129171510</v>
          </cell>
        </row>
        <row r="20">
          <cell r="I20">
            <v>129106200</v>
          </cell>
        </row>
        <row r="28">
          <cell r="I28">
            <v>500000</v>
          </cell>
        </row>
        <row r="29">
          <cell r="I29">
            <v>323100</v>
          </cell>
        </row>
        <row r="46">
          <cell r="I46">
            <v>13040000</v>
          </cell>
        </row>
        <row r="47">
          <cell r="I47">
            <v>12499170</v>
          </cell>
        </row>
        <row r="58">
          <cell r="I58">
            <v>400000</v>
          </cell>
        </row>
        <row r="59">
          <cell r="I59">
            <v>0</v>
          </cell>
        </row>
        <row r="67">
          <cell r="I67">
            <v>500000</v>
          </cell>
        </row>
        <row r="68">
          <cell r="I68">
            <v>493600</v>
          </cell>
        </row>
        <row r="94">
          <cell r="I94">
            <v>16140000</v>
          </cell>
        </row>
        <row r="95">
          <cell r="I95">
            <v>15230640</v>
          </cell>
        </row>
        <row r="100">
          <cell r="I100">
            <v>300000</v>
          </cell>
        </row>
        <row r="101">
          <cell r="I101">
            <v>248100</v>
          </cell>
        </row>
        <row r="112">
          <cell r="I112">
            <v>5888000</v>
          </cell>
        </row>
        <row r="113">
          <cell r="I113">
            <v>5461430</v>
          </cell>
        </row>
        <row r="130">
          <cell r="I130">
            <v>3900000</v>
          </cell>
        </row>
        <row r="131">
          <cell r="I131">
            <v>3192320</v>
          </cell>
        </row>
        <row r="139">
          <cell r="I139">
            <v>42711</v>
          </cell>
        </row>
        <row r="151">
          <cell r="I151">
            <v>2419462</v>
          </cell>
        </row>
        <row r="152">
          <cell r="I152">
            <v>2319462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총괄표(법인)"/>
      <sheetName val="재가식사배달사업 세입"/>
      <sheetName val="재가식사배달사업 세출"/>
    </sheetNames>
    <sheetDataSet>
      <sheetData sheetId="0"/>
      <sheetData sheetId="1"/>
      <sheetData sheetId="2">
        <row r="7">
          <cell r="I7">
            <v>23952000</v>
          </cell>
        </row>
        <row r="8">
          <cell r="I8">
            <v>23952000</v>
          </cell>
        </row>
        <row r="13">
          <cell r="I13">
            <v>4636000</v>
          </cell>
        </row>
        <row r="14">
          <cell r="I14">
            <v>4338000</v>
          </cell>
        </row>
        <row r="22">
          <cell r="I22">
            <v>63096</v>
          </cell>
        </row>
        <row r="26">
          <cell r="I26">
            <v>63096</v>
          </cell>
        </row>
        <row r="31">
          <cell r="I31">
            <v>4000</v>
          </cell>
        </row>
        <row r="32">
          <cell r="I32">
            <v>3267</v>
          </cell>
        </row>
      </sheetData>
      <sheetData sheetId="3">
        <row r="13">
          <cell r="I13">
            <v>160000</v>
          </cell>
        </row>
        <row r="14">
          <cell r="I14">
            <v>71000</v>
          </cell>
        </row>
        <row r="25">
          <cell r="I25">
            <v>28488000</v>
          </cell>
        </row>
        <row r="26">
          <cell r="I26">
            <v>28236178</v>
          </cell>
        </row>
        <row r="37">
          <cell r="I37">
            <v>7096</v>
          </cell>
        </row>
        <row r="38">
          <cell r="I38">
            <v>2876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총괄표"/>
      <sheetName val="총괄표 (2)"/>
      <sheetName val="참좋은 세입결산서"/>
      <sheetName val="참좋은 세출결산서"/>
    </sheetNames>
    <sheetDataSet>
      <sheetData sheetId="0"/>
      <sheetData sheetId="1"/>
      <sheetData sheetId="2">
        <row r="144">
          <cell r="P144">
            <v>300000</v>
          </cell>
        </row>
        <row r="151">
          <cell r="P151">
            <v>0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총괄표"/>
      <sheetName val="참좋은 세입결산서"/>
      <sheetName val="참좋은 세출결산서"/>
    </sheetNames>
    <sheetDataSet>
      <sheetData sheetId="0"/>
      <sheetData sheetId="1"/>
      <sheetData sheetId="2">
        <row r="11">
          <cell r="G11">
            <v>18052821</v>
          </cell>
        </row>
        <row r="17">
          <cell r="G17">
            <v>304386</v>
          </cell>
        </row>
      </sheetData>
      <sheetData sheetId="3">
        <row r="17">
          <cell r="G17">
            <v>112374180</v>
          </cell>
        </row>
        <row r="38">
          <cell r="G38">
            <v>9247866</v>
          </cell>
        </row>
        <row r="50">
          <cell r="G50">
            <v>0</v>
          </cell>
        </row>
        <row r="88">
          <cell r="I88">
            <v>275722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총괄표(법인)"/>
      <sheetName val="총괄표"/>
      <sheetName val="참좋은 세입결산서"/>
      <sheetName val="참좋은 세출결산서"/>
    </sheetNames>
    <sheetDataSet>
      <sheetData sheetId="0"/>
      <sheetData sheetId="1"/>
      <sheetData sheetId="2"/>
      <sheetData sheetId="3">
        <row r="13">
          <cell r="I13">
            <v>1300000</v>
          </cell>
        </row>
        <row r="14">
          <cell r="I14">
            <v>1000000</v>
          </cell>
        </row>
        <row r="19">
          <cell r="I19">
            <v>1300000</v>
          </cell>
        </row>
        <row r="20">
          <cell r="I20">
            <v>1000000</v>
          </cell>
        </row>
        <row r="25">
          <cell r="I25">
            <v>12505000</v>
          </cell>
        </row>
        <row r="26">
          <cell r="I26">
            <v>12502698</v>
          </cell>
        </row>
        <row r="31">
          <cell r="I31">
            <v>6000</v>
          </cell>
        </row>
        <row r="32">
          <cell r="I32">
            <v>5848</v>
          </cell>
        </row>
      </sheetData>
      <sheetData sheetId="4">
        <row r="25">
          <cell r="I25">
            <v>12500000</v>
          </cell>
        </row>
        <row r="26">
          <cell r="I26">
            <v>12500000</v>
          </cell>
        </row>
        <row r="34">
          <cell r="I34">
            <v>2611000</v>
          </cell>
        </row>
        <row r="35">
          <cell r="I35">
            <v>2008546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총괄표"/>
      <sheetName val="주간보호 세입"/>
      <sheetName val="주간보호 세출"/>
    </sheetNames>
    <sheetDataSet>
      <sheetData sheetId="0"/>
      <sheetData sheetId="1"/>
      <sheetData sheetId="2">
        <row r="8">
          <cell r="I8">
            <v>564280</v>
          </cell>
        </row>
        <row r="9">
          <cell r="I9">
            <v>564280</v>
          </cell>
        </row>
        <row r="14">
          <cell r="I14">
            <v>4561930</v>
          </cell>
        </row>
        <row r="15">
          <cell r="I15">
            <v>4561940</v>
          </cell>
        </row>
        <row r="20">
          <cell r="I20">
            <v>13035270</v>
          </cell>
        </row>
        <row r="21">
          <cell r="I21">
            <v>13035270</v>
          </cell>
        </row>
      </sheetData>
      <sheetData sheetId="3">
        <row r="17">
          <cell r="I17">
            <v>12994790</v>
          </cell>
        </row>
        <row r="18">
          <cell r="I18">
            <v>12994790</v>
          </cell>
        </row>
        <row r="26">
          <cell r="I26">
            <v>121210</v>
          </cell>
        </row>
        <row r="27">
          <cell r="I27">
            <v>121210</v>
          </cell>
        </row>
        <row r="35">
          <cell r="I35">
            <v>12850</v>
          </cell>
        </row>
        <row r="36">
          <cell r="I36">
            <v>12850</v>
          </cell>
        </row>
        <row r="41">
          <cell r="I41">
            <v>5032630</v>
          </cell>
        </row>
        <row r="42">
          <cell r="I42">
            <v>5032640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D22" sqref="D22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32" t="s">
        <v>0</v>
      </c>
      <c r="B1" s="132"/>
      <c r="C1" s="132"/>
      <c r="D1" s="132"/>
      <c r="E1" s="132"/>
      <c r="F1" s="1"/>
      <c r="G1" s="1"/>
      <c r="H1" s="1"/>
      <c r="I1" s="1"/>
      <c r="J1" s="1"/>
    </row>
    <row r="2" spans="1:10" ht="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3"/>
      <c r="B3" s="3"/>
      <c r="C3" s="4"/>
      <c r="D3" s="133" t="s">
        <v>24</v>
      </c>
      <c r="E3" s="134"/>
      <c r="F3" s="5"/>
      <c r="G3" s="5"/>
      <c r="H3" s="5"/>
      <c r="I3" s="5"/>
      <c r="J3" s="5"/>
    </row>
    <row r="4" spans="1:10" ht="21.95" customHeight="1" x14ac:dyDescent="0.3">
      <c r="A4" s="135" t="s">
        <v>2</v>
      </c>
      <c r="B4" s="136"/>
      <c r="C4" s="136"/>
      <c r="D4" s="136"/>
      <c r="E4" s="137"/>
    </row>
    <row r="5" spans="1:10" ht="21.95" customHeight="1" thickBot="1" x14ac:dyDescent="0.3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</row>
    <row r="6" spans="1:10" s="16" customFormat="1" ht="21.95" customHeight="1" thickTop="1" x14ac:dyDescent="0.3">
      <c r="A6" s="49" t="s">
        <v>8</v>
      </c>
      <c r="B6" s="50"/>
      <c r="C6" s="51">
        <f>SUM(C7:C11)</f>
        <v>172301683</v>
      </c>
      <c r="D6" s="51">
        <f>SUM(D7:D11)</f>
        <v>172400493</v>
      </c>
      <c r="E6" s="52">
        <f>D6-C6</f>
        <v>98810</v>
      </c>
    </row>
    <row r="7" spans="1:10" ht="21.95" customHeight="1" x14ac:dyDescent="0.3">
      <c r="A7" s="53" t="s">
        <v>25</v>
      </c>
      <c r="B7" s="54" t="s">
        <v>25</v>
      </c>
      <c r="C7" s="55">
        <f>'[1]재가일반 세입'!I7</f>
        <v>154086960</v>
      </c>
      <c r="D7" s="55">
        <f>'[1]재가일반 세입'!I8</f>
        <v>154086960</v>
      </c>
      <c r="E7" s="20">
        <f t="shared" ref="E7:E11" si="0">D7-C7</f>
        <v>0</v>
      </c>
    </row>
    <row r="8" spans="1:10" ht="21.95" customHeight="1" x14ac:dyDescent="0.3">
      <c r="A8" s="53" t="s">
        <v>26</v>
      </c>
      <c r="B8" s="54" t="s">
        <v>26</v>
      </c>
      <c r="C8" s="55">
        <f>'[1]재가일반 세입'!I19</f>
        <v>4470000</v>
      </c>
      <c r="D8" s="55">
        <f>'[1]재가일반 세입'!I20</f>
        <v>4731590</v>
      </c>
      <c r="E8" s="20">
        <f>D8-C8</f>
        <v>261590</v>
      </c>
    </row>
    <row r="9" spans="1:10" ht="21.95" customHeight="1" x14ac:dyDescent="0.3">
      <c r="A9" s="53" t="s">
        <v>27</v>
      </c>
      <c r="B9" s="54" t="s">
        <v>27</v>
      </c>
      <c r="C9" s="55">
        <f>'[1]재가일반 세입'!I25</f>
        <v>3529120</v>
      </c>
      <c r="D9" s="55">
        <f>'[1]재가일반 세입'!I26</f>
        <v>3529120</v>
      </c>
      <c r="E9" s="20">
        <f t="shared" si="0"/>
        <v>0</v>
      </c>
    </row>
    <row r="10" spans="1:10" ht="21.95" customHeight="1" x14ac:dyDescent="0.3">
      <c r="A10" s="53" t="s">
        <v>11</v>
      </c>
      <c r="B10" s="54" t="s">
        <v>11</v>
      </c>
      <c r="C10" s="55">
        <f>'[1]재가일반 세입'!I37</f>
        <v>6564224</v>
      </c>
      <c r="D10" s="55">
        <f>'[1]재가일반 세입'!I38</f>
        <v>6564224</v>
      </c>
      <c r="E10" s="20">
        <f t="shared" si="0"/>
        <v>0</v>
      </c>
    </row>
    <row r="11" spans="1:10" ht="21.95" customHeight="1" x14ac:dyDescent="0.3">
      <c r="A11" s="56" t="s">
        <v>12</v>
      </c>
      <c r="B11" s="57" t="s">
        <v>12</v>
      </c>
      <c r="C11" s="58">
        <f>'[1]재가일반 세입'!I49</f>
        <v>3651379</v>
      </c>
      <c r="D11" s="58">
        <f>'[1]재가일반 세입'!I50</f>
        <v>3488599</v>
      </c>
      <c r="E11" s="25">
        <f t="shared" si="0"/>
        <v>-162780</v>
      </c>
    </row>
    <row r="12" spans="1:10" ht="21.95" customHeight="1" x14ac:dyDescent="0.3">
      <c r="A12" s="59"/>
      <c r="B12" s="59"/>
      <c r="C12" s="60"/>
      <c r="D12" s="61"/>
      <c r="E12" s="60"/>
    </row>
    <row r="13" spans="1:10" ht="21.95" customHeight="1" x14ac:dyDescent="0.3">
      <c r="A13" s="62"/>
      <c r="B13" s="62"/>
      <c r="C13" s="62"/>
      <c r="D13" s="62"/>
      <c r="E13" s="63"/>
    </row>
    <row r="14" spans="1:10" s="6" customFormat="1" ht="21.95" customHeight="1" x14ac:dyDescent="0.3">
      <c r="A14" s="138" t="s">
        <v>13</v>
      </c>
      <c r="B14" s="139"/>
      <c r="C14" s="139"/>
      <c r="D14" s="139"/>
      <c r="E14" s="140"/>
    </row>
    <row r="15" spans="1:10" s="6" customFormat="1" ht="21.95" customHeight="1" thickBot="1" x14ac:dyDescent="0.35">
      <c r="A15" s="64" t="s">
        <v>3</v>
      </c>
      <c r="B15" s="65" t="s">
        <v>4</v>
      </c>
      <c r="C15" s="66" t="s">
        <v>5</v>
      </c>
      <c r="D15" s="67" t="s">
        <v>6</v>
      </c>
      <c r="E15" s="68" t="s">
        <v>7</v>
      </c>
    </row>
    <row r="16" spans="1:10" s="6" customFormat="1" ht="21.95" customHeight="1" thickTop="1" x14ac:dyDescent="0.3">
      <c r="A16" s="49" t="s">
        <v>14</v>
      </c>
      <c r="B16" s="69"/>
      <c r="C16" s="32">
        <f>SUM(C17:C28)</f>
        <v>172301683</v>
      </c>
      <c r="D16" s="32">
        <f>SUM(D17:D28)</f>
        <v>172400493</v>
      </c>
      <c r="E16" s="33">
        <f>D16-C16</f>
        <v>98810</v>
      </c>
    </row>
    <row r="17" spans="1:7" s="6" customFormat="1" ht="21.95" customHeight="1" x14ac:dyDescent="0.3">
      <c r="A17" s="129" t="s">
        <v>15</v>
      </c>
      <c r="B17" s="70" t="s">
        <v>16</v>
      </c>
      <c r="C17" s="71">
        <f>'[1]재가일반 세출'!I19</f>
        <v>129171510</v>
      </c>
      <c r="D17" s="71">
        <f>'[1]재가일반 세출'!I20</f>
        <v>129106200</v>
      </c>
      <c r="E17" s="72">
        <f t="shared" ref="E17:E28" si="1">D17-C17</f>
        <v>-65310</v>
      </c>
    </row>
    <row r="18" spans="1:7" s="6" customFormat="1" ht="21.95" customHeight="1" x14ac:dyDescent="0.3">
      <c r="A18" s="130"/>
      <c r="B18" s="73" t="s">
        <v>28</v>
      </c>
      <c r="C18" s="71">
        <f>'[1]재가일반 세출'!I28</f>
        <v>500000</v>
      </c>
      <c r="D18" s="71">
        <f>'[1]재가일반 세출'!I29</f>
        <v>323100</v>
      </c>
      <c r="E18" s="72">
        <f t="shared" si="1"/>
        <v>-176900</v>
      </c>
      <c r="F18" s="38"/>
      <c r="G18" s="38"/>
    </row>
    <row r="19" spans="1:7" s="6" customFormat="1" ht="21.95" customHeight="1" x14ac:dyDescent="0.3">
      <c r="A19" s="131"/>
      <c r="B19" s="74" t="s">
        <v>17</v>
      </c>
      <c r="C19" s="71">
        <f>'[1]재가일반 세출'!I46</f>
        <v>13040000</v>
      </c>
      <c r="D19" s="71">
        <f>'[1]재가일반 세출'!I47</f>
        <v>12499170</v>
      </c>
      <c r="E19" s="72">
        <f t="shared" si="1"/>
        <v>-540830</v>
      </c>
    </row>
    <row r="20" spans="1:7" s="6" customFormat="1" ht="21.95" customHeight="1" x14ac:dyDescent="0.3">
      <c r="A20" s="75" t="s">
        <v>18</v>
      </c>
      <c r="B20" s="76" t="s">
        <v>19</v>
      </c>
      <c r="C20" s="71">
        <f>'[1]재가일반 세출'!I58</f>
        <v>400000</v>
      </c>
      <c r="D20" s="71">
        <f>'[1]재가일반 세출'!I59</f>
        <v>0</v>
      </c>
      <c r="E20" s="72">
        <f t="shared" si="1"/>
        <v>-400000</v>
      </c>
    </row>
    <row r="21" spans="1:7" s="6" customFormat="1" ht="21.95" customHeight="1" x14ac:dyDescent="0.3">
      <c r="A21" s="129" t="s">
        <v>29</v>
      </c>
      <c r="B21" s="70" t="s">
        <v>30</v>
      </c>
      <c r="C21" s="77">
        <f>'[1]재가일반 세출'!I67</f>
        <v>500000</v>
      </c>
      <c r="D21" s="77">
        <f>'[1]재가일반 세출'!I68</f>
        <v>493600</v>
      </c>
      <c r="E21" s="72">
        <f t="shared" si="1"/>
        <v>-6400</v>
      </c>
    </row>
    <row r="22" spans="1:7" s="6" customFormat="1" ht="21.95" customHeight="1" x14ac:dyDescent="0.3">
      <c r="A22" s="130"/>
      <c r="B22" s="70" t="s">
        <v>31</v>
      </c>
      <c r="C22" s="77">
        <f>'[1]재가일반 세출'!I94</f>
        <v>16140000</v>
      </c>
      <c r="D22" s="77">
        <f>'[1]재가일반 세출'!I95</f>
        <v>15230640</v>
      </c>
      <c r="E22" s="72">
        <f t="shared" si="1"/>
        <v>-909360</v>
      </c>
    </row>
    <row r="23" spans="1:7" s="6" customFormat="1" ht="21.95" customHeight="1" x14ac:dyDescent="0.3">
      <c r="A23" s="130"/>
      <c r="B23" s="70" t="s">
        <v>32</v>
      </c>
      <c r="C23" s="77">
        <f>'[1]재가일반 세출'!I100</f>
        <v>300000</v>
      </c>
      <c r="D23" s="77">
        <f>'[1]재가일반 세출'!I101</f>
        <v>248100</v>
      </c>
      <c r="E23" s="78">
        <f t="shared" si="1"/>
        <v>-51900</v>
      </c>
    </row>
    <row r="24" spans="1:7" s="6" customFormat="1" ht="21.95" customHeight="1" x14ac:dyDescent="0.3">
      <c r="A24" s="130"/>
      <c r="B24" s="70" t="s">
        <v>33</v>
      </c>
      <c r="C24" s="77">
        <f>'[1]재가일반 세출'!I112</f>
        <v>5888000</v>
      </c>
      <c r="D24" s="77">
        <f>'[1]재가일반 세출'!I113</f>
        <v>5461430</v>
      </c>
      <c r="E24" s="78">
        <f t="shared" si="1"/>
        <v>-426570</v>
      </c>
    </row>
    <row r="25" spans="1:7" s="6" customFormat="1" ht="21.95" customHeight="1" x14ac:dyDescent="0.3">
      <c r="A25" s="131"/>
      <c r="B25" s="70" t="s">
        <v>34</v>
      </c>
      <c r="C25" s="77">
        <f>'[1]재가일반 세출'!I130</f>
        <v>3900000</v>
      </c>
      <c r="D25" s="77">
        <f>'[1]재가일반 세출'!I131</f>
        <v>3192320</v>
      </c>
      <c r="E25" s="78">
        <f t="shared" si="1"/>
        <v>-707680</v>
      </c>
    </row>
    <row r="26" spans="1:7" s="6" customFormat="1" ht="21.95" customHeight="1" x14ac:dyDescent="0.3">
      <c r="A26" s="75" t="s">
        <v>35</v>
      </c>
      <c r="B26" s="73" t="s">
        <v>35</v>
      </c>
      <c r="C26" s="71">
        <f>'[1]재가일반 세출'!I139</f>
        <v>42711</v>
      </c>
      <c r="D26" s="71">
        <v>0</v>
      </c>
      <c r="E26" s="72">
        <f t="shared" si="1"/>
        <v>-42711</v>
      </c>
    </row>
    <row r="27" spans="1:7" s="6" customFormat="1" ht="21.95" customHeight="1" x14ac:dyDescent="0.3">
      <c r="A27" s="79" t="s">
        <v>36</v>
      </c>
      <c r="B27" s="80" t="s">
        <v>36</v>
      </c>
      <c r="C27" s="77">
        <f>'[1]재가일반 세출'!I151</f>
        <v>2419462</v>
      </c>
      <c r="D27" s="77">
        <f>'[1]재가일반 세출'!I152</f>
        <v>2319462</v>
      </c>
      <c r="E27" s="78">
        <f t="shared" si="1"/>
        <v>-100000</v>
      </c>
    </row>
    <row r="28" spans="1:7" s="6" customFormat="1" ht="21.95" customHeight="1" x14ac:dyDescent="0.3">
      <c r="A28" s="81" t="s">
        <v>37</v>
      </c>
      <c r="B28" s="82" t="s">
        <v>38</v>
      </c>
      <c r="C28" s="83">
        <v>0</v>
      </c>
      <c r="D28" s="83">
        <v>3526471</v>
      </c>
      <c r="E28" s="84">
        <f t="shared" si="1"/>
        <v>3526471</v>
      </c>
    </row>
    <row r="29" spans="1:7" s="6" customFormat="1" ht="21.95" customHeight="1" x14ac:dyDescent="0.3">
      <c r="A29" s="42"/>
      <c r="B29" s="42"/>
      <c r="C29" s="61"/>
      <c r="D29" s="61"/>
      <c r="E29" s="85"/>
    </row>
    <row r="30" spans="1:7" s="6" customFormat="1" ht="21.95" customHeight="1" x14ac:dyDescent="0.3">
      <c r="A30" s="42"/>
      <c r="B30" s="42"/>
      <c r="C30" s="61"/>
      <c r="D30" s="61"/>
      <c r="E30" s="85"/>
    </row>
    <row r="31" spans="1:7" s="6" customFormat="1" ht="21.95" customHeight="1" x14ac:dyDescent="0.3">
      <c r="A31" s="42"/>
      <c r="B31" s="42"/>
      <c r="C31" s="43"/>
      <c r="D31" s="44"/>
      <c r="E31" s="45"/>
    </row>
    <row r="32" spans="1:7" s="6" customFormat="1" ht="21.95" customHeight="1" x14ac:dyDescent="0.3">
      <c r="B32" s="46"/>
      <c r="C32" s="46"/>
      <c r="D32" s="46"/>
    </row>
    <row r="33" spans="2:4" s="6" customFormat="1" ht="12" x14ac:dyDescent="0.3">
      <c r="B33" s="47"/>
      <c r="C33" s="47"/>
      <c r="D33" s="48"/>
    </row>
    <row r="34" spans="2:4" s="6" customFormat="1" ht="24.75" customHeight="1" x14ac:dyDescent="0.3"/>
  </sheetData>
  <mergeCells count="6">
    <mergeCell ref="A21:A25"/>
    <mergeCell ref="A1:E1"/>
    <mergeCell ref="D3:E3"/>
    <mergeCell ref="A4:E4"/>
    <mergeCell ref="A14:E14"/>
    <mergeCell ref="A17:A19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153" orientation="portrait" useFirstPageNumber="1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7.75" customWidth="1"/>
    <col min="2" max="2" width="12.875" customWidth="1"/>
    <col min="3" max="3" width="19.75" customWidth="1"/>
    <col min="4" max="4" width="12.125" customWidth="1"/>
    <col min="5" max="5" width="16.25" customWidth="1"/>
    <col min="6" max="7" width="10.125" customWidth="1"/>
    <col min="8" max="8" width="7.75" customWidth="1"/>
    <col min="9" max="9" width="44.625" hidden="1" customWidth="1"/>
    <col min="10" max="10" width="13.875" customWidth="1"/>
  </cols>
  <sheetData>
    <row r="1" spans="1:10" x14ac:dyDescent="0.3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3">
      <c r="A2" s="161"/>
      <c r="B2" s="161"/>
      <c r="C2" s="161"/>
      <c r="D2" s="161"/>
      <c r="E2" s="161"/>
      <c r="F2" s="161"/>
      <c r="G2" s="161"/>
      <c r="H2" s="161"/>
      <c r="I2" s="161"/>
      <c r="J2" s="161"/>
    </row>
    <row r="3" spans="1:10" x14ac:dyDescent="0.3">
      <c r="A3" s="114" t="s">
        <v>79</v>
      </c>
      <c r="B3" s="114" t="s">
        <v>182</v>
      </c>
      <c r="C3" s="114" t="s">
        <v>183</v>
      </c>
      <c r="D3" s="114" t="s">
        <v>240</v>
      </c>
      <c r="E3" s="114" t="s">
        <v>120</v>
      </c>
      <c r="F3" s="114" t="s">
        <v>121</v>
      </c>
      <c r="G3" s="114" t="s">
        <v>87</v>
      </c>
      <c r="H3" s="114" t="s">
        <v>123</v>
      </c>
      <c r="I3" s="114" t="s">
        <v>88</v>
      </c>
      <c r="J3" s="114" t="s">
        <v>241</v>
      </c>
    </row>
    <row r="4" spans="1:10" x14ac:dyDescent="0.3">
      <c r="A4" s="115">
        <v>1</v>
      </c>
      <c r="B4" s="116">
        <v>42387</v>
      </c>
      <c r="C4" s="165" t="s">
        <v>125</v>
      </c>
      <c r="D4" s="154" t="s">
        <v>242</v>
      </c>
      <c r="E4" s="115" t="s">
        <v>126</v>
      </c>
      <c r="F4" s="115">
        <v>1</v>
      </c>
      <c r="G4" s="117">
        <v>10000</v>
      </c>
      <c r="H4" s="154" t="s">
        <v>127</v>
      </c>
      <c r="I4" s="165"/>
      <c r="J4" s="116">
        <v>42387</v>
      </c>
    </row>
    <row r="5" spans="1:10" x14ac:dyDescent="0.3">
      <c r="A5" s="118">
        <v>2</v>
      </c>
      <c r="B5" s="119">
        <v>42391</v>
      </c>
      <c r="C5" s="166" t="s">
        <v>128</v>
      </c>
      <c r="D5" s="156" t="s">
        <v>242</v>
      </c>
      <c r="E5" s="118" t="s">
        <v>129</v>
      </c>
      <c r="F5" s="118">
        <v>20</v>
      </c>
      <c r="G5" s="120">
        <v>3400</v>
      </c>
      <c r="H5" s="156" t="s">
        <v>130</v>
      </c>
      <c r="I5" s="166"/>
      <c r="J5" s="119">
        <v>42391</v>
      </c>
    </row>
    <row r="6" spans="1:10" x14ac:dyDescent="0.3">
      <c r="A6" s="121">
        <v>3</v>
      </c>
      <c r="B6" s="122">
        <v>42394</v>
      </c>
      <c r="C6" s="167" t="s">
        <v>125</v>
      </c>
      <c r="D6" s="158" t="s">
        <v>242</v>
      </c>
      <c r="E6" s="121" t="s">
        <v>131</v>
      </c>
      <c r="F6" s="121">
        <v>10</v>
      </c>
      <c r="G6" s="123">
        <v>30000</v>
      </c>
      <c r="H6" s="158" t="s">
        <v>127</v>
      </c>
      <c r="I6" s="167"/>
      <c r="J6" s="124">
        <v>42394</v>
      </c>
    </row>
    <row r="7" spans="1:10" x14ac:dyDescent="0.3">
      <c r="A7" s="118">
        <v>4</v>
      </c>
      <c r="B7" s="118"/>
      <c r="C7" s="166" t="s">
        <v>132</v>
      </c>
      <c r="D7" s="156" t="s">
        <v>242</v>
      </c>
      <c r="E7" s="118" t="s">
        <v>133</v>
      </c>
      <c r="F7" s="118">
        <v>100</v>
      </c>
      <c r="G7" s="120">
        <v>60000</v>
      </c>
      <c r="H7" s="156" t="s">
        <v>130</v>
      </c>
      <c r="I7" s="166"/>
      <c r="J7" s="119">
        <v>42394</v>
      </c>
    </row>
    <row r="8" spans="1:10" x14ac:dyDescent="0.3">
      <c r="A8" s="121">
        <v>5</v>
      </c>
      <c r="B8" s="124">
        <v>42401</v>
      </c>
      <c r="C8" s="167" t="s">
        <v>134</v>
      </c>
      <c r="D8" s="158" t="s">
        <v>242</v>
      </c>
      <c r="E8" s="121" t="s">
        <v>135</v>
      </c>
      <c r="F8" s="121">
        <v>5</v>
      </c>
      <c r="G8" s="123">
        <v>20000</v>
      </c>
      <c r="H8" s="158" t="s">
        <v>127</v>
      </c>
      <c r="I8" s="167"/>
      <c r="J8" s="124">
        <v>42401</v>
      </c>
    </row>
    <row r="9" spans="1:10" x14ac:dyDescent="0.3">
      <c r="A9" s="118">
        <v>6</v>
      </c>
      <c r="B9" s="119">
        <v>42405</v>
      </c>
      <c r="C9" s="166" t="s">
        <v>136</v>
      </c>
      <c r="D9" s="156" t="s">
        <v>242</v>
      </c>
      <c r="E9" s="118" t="s">
        <v>137</v>
      </c>
      <c r="F9" s="118">
        <v>2</v>
      </c>
      <c r="G9" s="120">
        <v>12000</v>
      </c>
      <c r="H9" s="156" t="s">
        <v>130</v>
      </c>
      <c r="I9" s="166"/>
      <c r="J9" s="119">
        <v>42405</v>
      </c>
    </row>
    <row r="10" spans="1:10" x14ac:dyDescent="0.3">
      <c r="A10" s="121">
        <v>7</v>
      </c>
      <c r="B10" s="122">
        <v>42422</v>
      </c>
      <c r="C10" s="167" t="s">
        <v>138</v>
      </c>
      <c r="D10" s="158" t="s">
        <v>242</v>
      </c>
      <c r="E10" s="121" t="s">
        <v>140</v>
      </c>
      <c r="F10" s="121">
        <v>1</v>
      </c>
      <c r="G10" s="123">
        <v>10000</v>
      </c>
      <c r="H10" s="158" t="s">
        <v>127</v>
      </c>
      <c r="I10" s="167"/>
      <c r="J10" s="124">
        <v>42422</v>
      </c>
    </row>
    <row r="11" spans="1:10" x14ac:dyDescent="0.3">
      <c r="A11" s="118">
        <v>8</v>
      </c>
      <c r="B11" s="118"/>
      <c r="C11" s="166" t="s">
        <v>138</v>
      </c>
      <c r="D11" s="156" t="s">
        <v>242</v>
      </c>
      <c r="E11" s="118" t="s">
        <v>139</v>
      </c>
      <c r="F11" s="118">
        <v>3</v>
      </c>
      <c r="G11" s="120">
        <v>18000</v>
      </c>
      <c r="H11" s="156" t="s">
        <v>127</v>
      </c>
      <c r="I11" s="166"/>
      <c r="J11" s="119">
        <v>42422</v>
      </c>
    </row>
    <row r="12" spans="1:10" x14ac:dyDescent="0.3">
      <c r="A12" s="121">
        <v>9</v>
      </c>
      <c r="B12" s="124">
        <v>42475</v>
      </c>
      <c r="C12" s="167" t="s">
        <v>142</v>
      </c>
      <c r="D12" s="158" t="s">
        <v>242</v>
      </c>
      <c r="E12" s="121" t="s">
        <v>143</v>
      </c>
      <c r="F12" s="121">
        <v>20</v>
      </c>
      <c r="G12" s="123">
        <v>55000</v>
      </c>
      <c r="H12" s="158" t="s">
        <v>144</v>
      </c>
      <c r="I12" s="167"/>
      <c r="J12" s="124">
        <v>42475</v>
      </c>
    </row>
    <row r="13" spans="1:10" x14ac:dyDescent="0.3">
      <c r="A13" s="118">
        <v>10</v>
      </c>
      <c r="B13" s="126">
        <v>42491</v>
      </c>
      <c r="C13" s="166" t="s">
        <v>148</v>
      </c>
      <c r="D13" s="156" t="s">
        <v>242</v>
      </c>
      <c r="E13" s="118" t="s">
        <v>149</v>
      </c>
      <c r="F13" s="118">
        <v>5</v>
      </c>
      <c r="G13" s="120">
        <v>80000</v>
      </c>
      <c r="H13" s="156" t="s">
        <v>150</v>
      </c>
      <c r="I13" s="166"/>
      <c r="J13" s="119">
        <v>42491</v>
      </c>
    </row>
    <row r="14" spans="1:10" x14ac:dyDescent="0.3">
      <c r="A14" s="121">
        <v>11</v>
      </c>
      <c r="B14" s="121"/>
      <c r="C14" s="167" t="s">
        <v>145</v>
      </c>
      <c r="D14" s="158" t="s">
        <v>242</v>
      </c>
      <c r="E14" s="121" t="s">
        <v>146</v>
      </c>
      <c r="F14" s="121">
        <v>2</v>
      </c>
      <c r="G14" s="123">
        <v>80000</v>
      </c>
      <c r="H14" s="158" t="s">
        <v>147</v>
      </c>
      <c r="I14" s="167"/>
      <c r="J14" s="124">
        <v>42491</v>
      </c>
    </row>
    <row r="15" spans="1:10" x14ac:dyDescent="0.3">
      <c r="A15" s="118">
        <v>12</v>
      </c>
      <c r="B15" s="119">
        <v>42537</v>
      </c>
      <c r="C15" s="166" t="s">
        <v>151</v>
      </c>
      <c r="D15" s="156" t="s">
        <v>243</v>
      </c>
      <c r="E15" s="118" t="s">
        <v>152</v>
      </c>
      <c r="F15" s="118">
        <v>1</v>
      </c>
      <c r="G15" s="120">
        <v>126500</v>
      </c>
      <c r="H15" s="156" t="s">
        <v>130</v>
      </c>
      <c r="I15" s="166"/>
      <c r="J15" s="119">
        <v>42537</v>
      </c>
    </row>
    <row r="16" spans="1:10" x14ac:dyDescent="0.3">
      <c r="A16" s="121">
        <v>13</v>
      </c>
      <c r="B16" s="124">
        <v>42613</v>
      </c>
      <c r="C16" s="167" t="s">
        <v>154</v>
      </c>
      <c r="D16" s="158" t="s">
        <v>242</v>
      </c>
      <c r="E16" s="121" t="s">
        <v>155</v>
      </c>
      <c r="F16" s="121">
        <v>16</v>
      </c>
      <c r="G16" s="123">
        <v>720000</v>
      </c>
      <c r="H16" s="158" t="s">
        <v>127</v>
      </c>
      <c r="I16" s="167"/>
      <c r="J16" s="124">
        <v>42607</v>
      </c>
    </row>
    <row r="17" spans="1:10" x14ac:dyDescent="0.3">
      <c r="A17" s="118">
        <v>14</v>
      </c>
      <c r="B17" s="126">
        <v>42625</v>
      </c>
      <c r="C17" s="166" t="s">
        <v>148</v>
      </c>
      <c r="D17" s="156" t="s">
        <v>242</v>
      </c>
      <c r="E17" s="118" t="s">
        <v>148</v>
      </c>
      <c r="F17" s="118">
        <v>7</v>
      </c>
      <c r="G17" s="120">
        <v>140000</v>
      </c>
      <c r="H17" s="156" t="s">
        <v>150</v>
      </c>
      <c r="I17" s="166"/>
      <c r="J17" s="119">
        <v>42625</v>
      </c>
    </row>
    <row r="18" spans="1:10" x14ac:dyDescent="0.3">
      <c r="A18" s="121">
        <v>15</v>
      </c>
      <c r="B18" s="121"/>
      <c r="C18" s="167" t="s">
        <v>156</v>
      </c>
      <c r="D18" s="158" t="s">
        <v>242</v>
      </c>
      <c r="E18" s="121" t="s">
        <v>156</v>
      </c>
      <c r="F18" s="121">
        <v>6</v>
      </c>
      <c r="G18" s="123">
        <v>90000</v>
      </c>
      <c r="H18" s="158" t="s">
        <v>150</v>
      </c>
      <c r="I18" s="167"/>
      <c r="J18" s="124">
        <v>42625</v>
      </c>
    </row>
    <row r="19" spans="1:10" x14ac:dyDescent="0.3">
      <c r="A19" s="118">
        <v>16</v>
      </c>
      <c r="B19" s="119">
        <v>42644</v>
      </c>
      <c r="C19" s="166" t="s">
        <v>157</v>
      </c>
      <c r="D19" s="156" t="s">
        <v>243</v>
      </c>
      <c r="E19" s="118" t="s">
        <v>158</v>
      </c>
      <c r="F19" s="118">
        <v>1</v>
      </c>
      <c r="G19" s="120">
        <v>40000</v>
      </c>
      <c r="H19" s="156" t="s">
        <v>130</v>
      </c>
      <c r="I19" s="166"/>
      <c r="J19" s="119">
        <v>42636</v>
      </c>
    </row>
    <row r="20" spans="1:10" x14ac:dyDescent="0.3">
      <c r="A20" s="121">
        <v>17</v>
      </c>
      <c r="B20" s="124">
        <v>42656</v>
      </c>
      <c r="C20" s="167" t="s">
        <v>160</v>
      </c>
      <c r="D20" s="158" t="s">
        <v>242</v>
      </c>
      <c r="E20" s="121" t="s">
        <v>161</v>
      </c>
      <c r="F20" s="121">
        <v>8</v>
      </c>
      <c r="G20" s="123">
        <v>256000</v>
      </c>
      <c r="H20" s="158" t="s">
        <v>162</v>
      </c>
      <c r="I20" s="167"/>
      <c r="J20" s="124">
        <v>42655</v>
      </c>
    </row>
    <row r="21" spans="1:10" x14ac:dyDescent="0.3">
      <c r="A21" s="118">
        <v>18</v>
      </c>
      <c r="B21" s="126">
        <v>42695</v>
      </c>
      <c r="C21" s="166" t="s">
        <v>161</v>
      </c>
      <c r="D21" s="156" t="s">
        <v>242</v>
      </c>
      <c r="E21" s="118" t="s">
        <v>168</v>
      </c>
      <c r="F21" s="118">
        <v>60</v>
      </c>
      <c r="G21" s="120">
        <v>60000</v>
      </c>
      <c r="H21" s="156" t="s">
        <v>130</v>
      </c>
      <c r="I21" s="166"/>
      <c r="J21" s="119">
        <v>42695</v>
      </c>
    </row>
    <row r="22" spans="1:10" x14ac:dyDescent="0.3">
      <c r="A22" s="121">
        <v>19</v>
      </c>
      <c r="B22" s="121"/>
      <c r="C22" s="167" t="s">
        <v>166</v>
      </c>
      <c r="D22" s="158" t="s">
        <v>242</v>
      </c>
      <c r="E22" s="121" t="s">
        <v>167</v>
      </c>
      <c r="F22" s="121">
        <v>60</v>
      </c>
      <c r="G22" s="123">
        <v>30000</v>
      </c>
      <c r="H22" s="158" t="s">
        <v>130</v>
      </c>
      <c r="I22" s="167"/>
      <c r="J22" s="124">
        <v>42695</v>
      </c>
    </row>
    <row r="23" spans="1:10" x14ac:dyDescent="0.3">
      <c r="A23" s="118">
        <v>20</v>
      </c>
      <c r="B23" s="126">
        <v>42702</v>
      </c>
      <c r="C23" s="166" t="s">
        <v>172</v>
      </c>
      <c r="D23" s="156" t="s">
        <v>242</v>
      </c>
      <c r="E23" s="118" t="s">
        <v>173</v>
      </c>
      <c r="F23" s="118">
        <v>139</v>
      </c>
      <c r="G23" s="120">
        <v>347500</v>
      </c>
      <c r="H23" s="156" t="s">
        <v>130</v>
      </c>
      <c r="I23" s="166"/>
      <c r="J23" s="119">
        <v>42702</v>
      </c>
    </row>
    <row r="24" spans="1:10" x14ac:dyDescent="0.3">
      <c r="A24" s="121">
        <v>21</v>
      </c>
      <c r="B24" s="121"/>
      <c r="C24" s="167" t="s">
        <v>174</v>
      </c>
      <c r="D24" s="158" t="s">
        <v>242</v>
      </c>
      <c r="E24" s="121" t="s">
        <v>174</v>
      </c>
      <c r="F24" s="121">
        <v>139</v>
      </c>
      <c r="G24" s="123">
        <v>166800</v>
      </c>
      <c r="H24" s="158" t="s">
        <v>130</v>
      </c>
      <c r="I24" s="167"/>
      <c r="J24" s="124">
        <v>42702</v>
      </c>
    </row>
    <row r="25" spans="1:10" x14ac:dyDescent="0.3">
      <c r="A25" s="118">
        <v>22</v>
      </c>
      <c r="B25" s="119">
        <v>42704</v>
      </c>
      <c r="C25" s="166" t="s">
        <v>163</v>
      </c>
      <c r="D25" s="156" t="s">
        <v>243</v>
      </c>
      <c r="E25" s="118" t="s">
        <v>164</v>
      </c>
      <c r="F25" s="118">
        <v>1</v>
      </c>
      <c r="G25" s="120">
        <v>15000</v>
      </c>
      <c r="H25" s="156" t="s">
        <v>130</v>
      </c>
      <c r="I25" s="166"/>
      <c r="J25" s="119">
        <v>42662</v>
      </c>
    </row>
    <row r="26" spans="1:10" x14ac:dyDescent="0.3">
      <c r="A26" s="121">
        <v>23</v>
      </c>
      <c r="B26" s="124">
        <v>42716</v>
      </c>
      <c r="C26" s="167" t="s">
        <v>170</v>
      </c>
      <c r="D26" s="158" t="s">
        <v>242</v>
      </c>
      <c r="E26" s="121" t="s">
        <v>170</v>
      </c>
      <c r="F26" s="121">
        <v>139</v>
      </c>
      <c r="G26" s="123">
        <v>2780000</v>
      </c>
      <c r="H26" s="158" t="s">
        <v>130</v>
      </c>
      <c r="I26" s="167"/>
      <c r="J26" s="124">
        <v>42702</v>
      </c>
    </row>
    <row r="27" spans="1:10" x14ac:dyDescent="0.3">
      <c r="A27" s="118">
        <v>24</v>
      </c>
      <c r="B27" s="119">
        <v>42729</v>
      </c>
      <c r="C27" s="166" t="s">
        <v>175</v>
      </c>
      <c r="D27" s="156" t="s">
        <v>242</v>
      </c>
      <c r="E27" s="118" t="s">
        <v>176</v>
      </c>
      <c r="F27" s="118">
        <v>200</v>
      </c>
      <c r="G27" s="120">
        <v>200000</v>
      </c>
      <c r="H27" s="156" t="s">
        <v>130</v>
      </c>
      <c r="I27" s="166"/>
      <c r="J27" s="119">
        <v>42716</v>
      </c>
    </row>
    <row r="28" spans="1:10" x14ac:dyDescent="0.3">
      <c r="A28" s="121">
        <v>25</v>
      </c>
      <c r="B28" s="124">
        <v>42730</v>
      </c>
      <c r="C28" s="167" t="s">
        <v>177</v>
      </c>
      <c r="D28" s="158" t="s">
        <v>242</v>
      </c>
      <c r="E28" s="121" t="s">
        <v>178</v>
      </c>
      <c r="F28" s="121">
        <v>25</v>
      </c>
      <c r="G28" s="123">
        <v>212500</v>
      </c>
      <c r="H28" s="158" t="s">
        <v>130</v>
      </c>
      <c r="I28" s="167"/>
      <c r="J28" s="124">
        <v>42725</v>
      </c>
    </row>
    <row r="29" spans="1:10" x14ac:dyDescent="0.3">
      <c r="A29" s="149" t="s">
        <v>119</v>
      </c>
      <c r="B29" s="151"/>
      <c r="C29" s="114"/>
      <c r="D29" s="114"/>
      <c r="E29" s="114"/>
      <c r="F29" s="128">
        <v>971</v>
      </c>
      <c r="G29" s="128">
        <v>5562700</v>
      </c>
      <c r="H29" s="114"/>
      <c r="I29" s="114"/>
      <c r="J29" s="114"/>
    </row>
  </sheetData>
  <mergeCells count="2">
    <mergeCell ref="A1:J2"/>
    <mergeCell ref="A29:B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B12" sqref="B12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100" customWidth="1"/>
    <col min="5" max="5" width="16.125" style="100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32" t="s">
        <v>39</v>
      </c>
      <c r="B1" s="132"/>
      <c r="C1" s="132"/>
      <c r="D1" s="132"/>
      <c r="E1" s="132"/>
      <c r="F1" s="1"/>
      <c r="G1" s="1"/>
      <c r="H1" s="1"/>
      <c r="I1" s="1"/>
      <c r="J1" s="1"/>
    </row>
    <row r="2" spans="1:10" ht="6" customHeight="1" x14ac:dyDescent="0.3">
      <c r="A2" s="1"/>
      <c r="B2" s="1"/>
      <c r="C2" s="86"/>
      <c r="D2" s="86"/>
      <c r="E2" s="86"/>
      <c r="F2" s="1"/>
      <c r="G2" s="1"/>
      <c r="H2" s="1"/>
      <c r="I2" s="1"/>
      <c r="J2" s="1"/>
    </row>
    <row r="3" spans="1:10" x14ac:dyDescent="0.3">
      <c r="A3" s="3"/>
      <c r="B3" s="3"/>
      <c r="C3" s="87"/>
      <c r="D3" s="141" t="s">
        <v>40</v>
      </c>
      <c r="E3" s="142"/>
      <c r="F3" s="5"/>
      <c r="G3" s="5"/>
      <c r="H3" s="5"/>
      <c r="I3" s="5"/>
      <c r="J3" s="5"/>
    </row>
    <row r="4" spans="1:10" ht="21.95" customHeight="1" x14ac:dyDescent="0.3">
      <c r="A4" s="135" t="s">
        <v>2</v>
      </c>
      <c r="B4" s="136"/>
      <c r="C4" s="136"/>
      <c r="D4" s="136"/>
      <c r="E4" s="137"/>
    </row>
    <row r="5" spans="1:10" ht="21.95" customHeight="1" thickBot="1" x14ac:dyDescent="0.35">
      <c r="A5" s="7" t="s">
        <v>3</v>
      </c>
      <c r="B5" s="8" t="s">
        <v>4</v>
      </c>
      <c r="C5" s="66" t="s">
        <v>5</v>
      </c>
      <c r="D5" s="67" t="s">
        <v>6</v>
      </c>
      <c r="E5" s="68" t="s">
        <v>7</v>
      </c>
    </row>
    <row r="6" spans="1:10" s="16" customFormat="1" ht="21.95" customHeight="1" thickTop="1" x14ac:dyDescent="0.3">
      <c r="A6" s="12" t="s">
        <v>8</v>
      </c>
      <c r="B6" s="88"/>
      <c r="C6" s="51">
        <f>SUM(C7:C10)</f>
        <v>28655096</v>
      </c>
      <c r="D6" s="51">
        <f>SUM(D7:D10)</f>
        <v>28356363</v>
      </c>
      <c r="E6" s="89">
        <f>E7+E8+E9+E10</f>
        <v>-298733</v>
      </c>
    </row>
    <row r="7" spans="1:10" ht="21.95" customHeight="1" x14ac:dyDescent="0.3">
      <c r="A7" s="21" t="s">
        <v>41</v>
      </c>
      <c r="B7" s="37" t="s">
        <v>41</v>
      </c>
      <c r="C7" s="55">
        <f>'[2]재가식사배달사업 세입'!I7</f>
        <v>23952000</v>
      </c>
      <c r="D7" s="55">
        <f>'[2]재가식사배달사업 세입'!I8</f>
        <v>23952000</v>
      </c>
      <c r="E7" s="20">
        <f t="shared" ref="E7:E10" si="0">D7-C7</f>
        <v>0</v>
      </c>
    </row>
    <row r="8" spans="1:10" ht="21.95" customHeight="1" x14ac:dyDescent="0.3">
      <c r="A8" s="21" t="s">
        <v>27</v>
      </c>
      <c r="B8" s="37" t="s">
        <v>27</v>
      </c>
      <c r="C8" s="55">
        <f>'[2]재가식사배달사업 세입'!I13</f>
        <v>4636000</v>
      </c>
      <c r="D8" s="55">
        <f>'[2]재가식사배달사업 세입'!I14</f>
        <v>4338000</v>
      </c>
      <c r="E8" s="20">
        <f t="shared" si="0"/>
        <v>-298000</v>
      </c>
    </row>
    <row r="9" spans="1:10" ht="21.95" customHeight="1" x14ac:dyDescent="0.3">
      <c r="A9" s="21" t="s">
        <v>11</v>
      </c>
      <c r="B9" s="37" t="s">
        <v>11</v>
      </c>
      <c r="C9" s="55">
        <f>'[2]재가식사배달사업 세입'!I22</f>
        <v>63096</v>
      </c>
      <c r="D9" s="55">
        <f>'[2]재가식사배달사업 세입'!I26</f>
        <v>63096</v>
      </c>
      <c r="E9" s="20">
        <f t="shared" si="0"/>
        <v>0</v>
      </c>
    </row>
    <row r="10" spans="1:10" ht="21.95" customHeight="1" x14ac:dyDescent="0.3">
      <c r="A10" s="22" t="s">
        <v>42</v>
      </c>
      <c r="B10" s="90" t="s">
        <v>42</v>
      </c>
      <c r="C10" s="58">
        <f>'[2]재가식사배달사업 세입'!I31</f>
        <v>4000</v>
      </c>
      <c r="D10" s="58">
        <f>'[2]재가식사배달사업 세입'!I32</f>
        <v>3267</v>
      </c>
      <c r="E10" s="25">
        <f t="shared" si="0"/>
        <v>-733</v>
      </c>
    </row>
    <row r="11" spans="1:10" ht="21.95" customHeight="1" x14ac:dyDescent="0.3">
      <c r="A11" s="42"/>
      <c r="B11" s="42"/>
      <c r="C11" s="60"/>
      <c r="D11" s="61"/>
      <c r="E11" s="60"/>
    </row>
    <row r="12" spans="1:10" ht="21.95" customHeight="1" x14ac:dyDescent="0.3">
      <c r="A12" s="30"/>
      <c r="B12" s="30"/>
      <c r="C12" s="62"/>
      <c r="D12" s="62"/>
      <c r="E12" s="63"/>
    </row>
    <row r="13" spans="1:10" s="6" customFormat="1" ht="21.95" customHeight="1" x14ac:dyDescent="0.3">
      <c r="A13" s="135" t="s">
        <v>13</v>
      </c>
      <c r="B13" s="136"/>
      <c r="C13" s="136"/>
      <c r="D13" s="136"/>
      <c r="E13" s="137"/>
    </row>
    <row r="14" spans="1:10" s="6" customFormat="1" ht="21.95" customHeight="1" thickBot="1" x14ac:dyDescent="0.35">
      <c r="A14" s="7" t="s">
        <v>3</v>
      </c>
      <c r="B14" s="8" t="s">
        <v>4</v>
      </c>
      <c r="C14" s="66" t="s">
        <v>5</v>
      </c>
      <c r="D14" s="67" t="s">
        <v>6</v>
      </c>
      <c r="E14" s="68" t="s">
        <v>7</v>
      </c>
    </row>
    <row r="15" spans="1:10" s="6" customFormat="1" ht="21.95" customHeight="1" thickTop="1" x14ac:dyDescent="0.3">
      <c r="A15" s="12" t="s">
        <v>14</v>
      </c>
      <c r="B15" s="13"/>
      <c r="C15" s="32">
        <f>SUM(C16:C19)</f>
        <v>28655096</v>
      </c>
      <c r="D15" s="32">
        <f>SUM(D16:D19)</f>
        <v>28356363</v>
      </c>
      <c r="E15" s="33">
        <f>D15-C15</f>
        <v>-298733</v>
      </c>
    </row>
    <row r="16" spans="1:10" s="6" customFormat="1" ht="21.95" customHeight="1" x14ac:dyDescent="0.3">
      <c r="A16" s="91" t="s">
        <v>15</v>
      </c>
      <c r="B16" s="92" t="s">
        <v>17</v>
      </c>
      <c r="C16" s="71">
        <f>'[2]재가식사배달사업 세출'!I13</f>
        <v>160000</v>
      </c>
      <c r="D16" s="71">
        <f>'[2]재가식사배달사업 세출'!I14</f>
        <v>71000</v>
      </c>
      <c r="E16" s="72">
        <f t="shared" ref="E16:E19" si="1">D16-C16</f>
        <v>-89000</v>
      </c>
    </row>
    <row r="17" spans="1:7" s="6" customFormat="1" ht="21.95" customHeight="1" x14ac:dyDescent="0.3">
      <c r="A17" s="93" t="s">
        <v>29</v>
      </c>
      <c r="B17" s="94" t="s">
        <v>43</v>
      </c>
      <c r="C17" s="71">
        <f>'[2]재가식사배달사업 세출'!I25</f>
        <v>28488000</v>
      </c>
      <c r="D17" s="71">
        <f>'[2]재가식사배달사업 세출'!I26</f>
        <v>28236178</v>
      </c>
      <c r="E17" s="72">
        <f t="shared" si="1"/>
        <v>-251822</v>
      </c>
      <c r="F17" s="38"/>
      <c r="G17" s="38"/>
    </row>
    <row r="18" spans="1:7" s="6" customFormat="1" ht="21.95" customHeight="1" x14ac:dyDescent="0.3">
      <c r="A18" s="91" t="s">
        <v>44</v>
      </c>
      <c r="B18" s="95" t="s">
        <v>44</v>
      </c>
      <c r="C18" s="77">
        <f>'[2]재가식사배달사업 세출'!I37</f>
        <v>7096</v>
      </c>
      <c r="D18" s="77">
        <f>'[2]재가식사배달사업 세출'!I38</f>
        <v>2876</v>
      </c>
      <c r="E18" s="78">
        <f t="shared" si="1"/>
        <v>-4220</v>
      </c>
      <c r="F18" s="38"/>
      <c r="G18" s="38"/>
    </row>
    <row r="19" spans="1:7" s="6" customFormat="1" ht="21.95" customHeight="1" x14ac:dyDescent="0.3">
      <c r="A19" s="96" t="s">
        <v>11</v>
      </c>
      <c r="B19" s="97" t="s">
        <v>45</v>
      </c>
      <c r="C19" s="83">
        <v>0</v>
      </c>
      <c r="D19" s="83">
        <v>46309</v>
      </c>
      <c r="E19" s="84">
        <f t="shared" si="1"/>
        <v>46309</v>
      </c>
    </row>
    <row r="20" spans="1:7" s="6" customFormat="1" ht="21.95" customHeight="1" x14ac:dyDescent="0.3">
      <c r="A20" s="42"/>
      <c r="B20" s="42"/>
      <c r="C20" s="61"/>
      <c r="D20" s="61"/>
      <c r="E20" s="85"/>
    </row>
    <row r="21" spans="1:7" s="6" customFormat="1" ht="21.95" customHeight="1" x14ac:dyDescent="0.3">
      <c r="A21" s="42"/>
      <c r="B21" s="42"/>
      <c r="C21" s="61"/>
      <c r="D21" s="61"/>
      <c r="E21" s="85"/>
    </row>
    <row r="22" spans="1:7" s="6" customFormat="1" ht="21.95" customHeight="1" x14ac:dyDescent="0.3">
      <c r="A22" s="42"/>
      <c r="B22" s="42"/>
      <c r="C22" s="98"/>
      <c r="D22" s="61"/>
      <c r="E22" s="85"/>
    </row>
    <row r="23" spans="1:7" s="6" customFormat="1" ht="21.95" customHeight="1" x14ac:dyDescent="0.3">
      <c r="B23" s="46"/>
      <c r="C23" s="99"/>
      <c r="D23" s="99"/>
      <c r="E23" s="100"/>
    </row>
    <row r="24" spans="1:7" s="6" customFormat="1" ht="12" x14ac:dyDescent="0.3">
      <c r="B24" s="47"/>
      <c r="C24" s="101"/>
      <c r="D24" s="102"/>
      <c r="E24" s="100"/>
    </row>
    <row r="25" spans="1:7" s="6" customFormat="1" ht="24.75" customHeight="1" x14ac:dyDescent="0.3">
      <c r="C25" s="100"/>
      <c r="D25" s="100"/>
      <c r="E25" s="100"/>
    </row>
  </sheetData>
  <mergeCells count="4">
    <mergeCell ref="A1:E1"/>
    <mergeCell ref="D3:E3"/>
    <mergeCell ref="A4:E4"/>
    <mergeCell ref="A13:E13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165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Normal="100" zoomScaleSheetLayoutView="100" workbookViewId="0">
      <selection sqref="A1:E1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46" t="s">
        <v>0</v>
      </c>
      <c r="B1" s="146"/>
      <c r="C1" s="146"/>
      <c r="D1" s="146"/>
      <c r="E1" s="146"/>
      <c r="F1" s="1"/>
      <c r="G1" s="1"/>
      <c r="H1" s="1"/>
      <c r="I1" s="1"/>
      <c r="J1" s="1"/>
    </row>
    <row r="2" spans="1:10" ht="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3"/>
      <c r="B3" s="3"/>
      <c r="C3" s="4"/>
      <c r="D3" s="133" t="s">
        <v>46</v>
      </c>
      <c r="E3" s="134"/>
      <c r="F3" s="5"/>
      <c r="G3" s="5"/>
      <c r="H3" s="5"/>
      <c r="I3" s="5"/>
      <c r="J3" s="5"/>
    </row>
    <row r="4" spans="1:10" ht="21.95" customHeight="1" x14ac:dyDescent="0.3">
      <c r="A4" s="135" t="s">
        <v>2</v>
      </c>
      <c r="B4" s="136"/>
      <c r="C4" s="136"/>
      <c r="D4" s="136"/>
      <c r="E4" s="137"/>
    </row>
    <row r="5" spans="1:10" ht="21.95" customHeight="1" thickBot="1" x14ac:dyDescent="0.3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</row>
    <row r="6" spans="1:10" s="16" customFormat="1" ht="21.95" customHeight="1" thickTop="1" x14ac:dyDescent="0.3">
      <c r="A6" s="12" t="s">
        <v>8</v>
      </c>
      <c r="B6" s="88"/>
      <c r="C6" s="14">
        <f>SUM(C7:C11)</f>
        <v>344852370</v>
      </c>
      <c r="D6" s="14">
        <f>SUM(D7:D11)</f>
        <v>340576019</v>
      </c>
      <c r="E6" s="103">
        <f>SUM(E7:E11)</f>
        <v>-4276351</v>
      </c>
    </row>
    <row r="7" spans="1:10" ht="21.95" customHeight="1" x14ac:dyDescent="0.3">
      <c r="A7" s="21" t="s">
        <v>47</v>
      </c>
      <c r="B7" s="37" t="s">
        <v>47</v>
      </c>
      <c r="C7" s="55">
        <v>24700000</v>
      </c>
      <c r="D7" s="55">
        <v>22237560</v>
      </c>
      <c r="E7" s="20">
        <f t="shared" ref="E7:E11" si="0">D7-C7</f>
        <v>-2462440</v>
      </c>
    </row>
    <row r="8" spans="1:10" ht="21.95" customHeight="1" x14ac:dyDescent="0.3">
      <c r="A8" s="21" t="s">
        <v>48</v>
      </c>
      <c r="B8" s="37" t="s">
        <v>49</v>
      </c>
      <c r="C8" s="55">
        <v>268000000</v>
      </c>
      <c r="D8" s="55">
        <v>265343000</v>
      </c>
      <c r="E8" s="20">
        <f t="shared" si="0"/>
        <v>-2657000</v>
      </c>
    </row>
    <row r="9" spans="1:10" ht="21.95" customHeight="1" x14ac:dyDescent="0.3">
      <c r="A9" s="21" t="s">
        <v>50</v>
      </c>
      <c r="B9" s="37" t="s">
        <v>50</v>
      </c>
      <c r="C9" s="55">
        <v>4460000</v>
      </c>
      <c r="D9" s="55">
        <v>4460000</v>
      </c>
      <c r="E9" s="20">
        <v>0</v>
      </c>
    </row>
    <row r="10" spans="1:10" ht="21.95" customHeight="1" x14ac:dyDescent="0.3">
      <c r="A10" s="21" t="s">
        <v>11</v>
      </c>
      <c r="B10" s="37" t="s">
        <v>11</v>
      </c>
      <c r="C10" s="55">
        <v>31541816</v>
      </c>
      <c r="D10" s="55">
        <v>31541816</v>
      </c>
      <c r="E10" s="20">
        <f t="shared" si="0"/>
        <v>0</v>
      </c>
    </row>
    <row r="11" spans="1:10" ht="21.95" customHeight="1" x14ac:dyDescent="0.3">
      <c r="A11" s="22" t="s">
        <v>12</v>
      </c>
      <c r="B11" s="90" t="s">
        <v>12</v>
      </c>
      <c r="C11" s="58">
        <v>16150554</v>
      </c>
      <c r="D11" s="58">
        <v>16993643</v>
      </c>
      <c r="E11" s="25">
        <f t="shared" si="0"/>
        <v>843089</v>
      </c>
    </row>
    <row r="12" spans="1:10" ht="21.95" customHeight="1" x14ac:dyDescent="0.3">
      <c r="A12" s="42"/>
      <c r="B12" s="42"/>
      <c r="C12" s="104"/>
      <c r="D12" s="44"/>
      <c r="E12" s="60"/>
    </row>
    <row r="13" spans="1:10" ht="21.95" customHeight="1" x14ac:dyDescent="0.3">
      <c r="A13" s="30"/>
      <c r="B13" s="30"/>
      <c r="C13" s="30"/>
      <c r="D13" s="30"/>
      <c r="E13" s="31"/>
    </row>
    <row r="14" spans="1:10" s="6" customFormat="1" ht="21.95" customHeight="1" x14ac:dyDescent="0.3">
      <c r="A14" s="135" t="s">
        <v>13</v>
      </c>
      <c r="B14" s="136"/>
      <c r="C14" s="136"/>
      <c r="D14" s="136"/>
      <c r="E14" s="137"/>
    </row>
    <row r="15" spans="1:10" s="6" customFormat="1" ht="21.95" customHeight="1" thickBot="1" x14ac:dyDescent="0.35">
      <c r="A15" s="7" t="s">
        <v>3</v>
      </c>
      <c r="B15" s="8" t="s">
        <v>4</v>
      </c>
      <c r="C15" s="9" t="s">
        <v>5</v>
      </c>
      <c r="D15" s="10" t="s">
        <v>6</v>
      </c>
      <c r="E15" s="11" t="s">
        <v>7</v>
      </c>
    </row>
    <row r="16" spans="1:10" s="6" customFormat="1" ht="21.95" customHeight="1" thickTop="1" x14ac:dyDescent="0.3">
      <c r="A16" s="12" t="s">
        <v>14</v>
      </c>
      <c r="B16" s="13"/>
      <c r="C16" s="32">
        <f>SUM(C17:C29)</f>
        <v>344852370</v>
      </c>
      <c r="D16" s="32">
        <f>SUM(D17:D29)</f>
        <v>340576019</v>
      </c>
      <c r="E16" s="33">
        <f>D16-C16</f>
        <v>-4276351</v>
      </c>
    </row>
    <row r="17" spans="1:7" s="6" customFormat="1" ht="21.95" customHeight="1" x14ac:dyDescent="0.3">
      <c r="A17" s="143" t="s">
        <v>15</v>
      </c>
      <c r="B17" s="92" t="s">
        <v>16</v>
      </c>
      <c r="C17" s="71">
        <v>286446200</v>
      </c>
      <c r="D17" s="71">
        <v>279527209</v>
      </c>
      <c r="E17" s="72">
        <f t="shared" ref="E17:E29" si="1">D17-C17</f>
        <v>-6918991</v>
      </c>
    </row>
    <row r="18" spans="1:7" s="6" customFormat="1" ht="21.95" customHeight="1" x14ac:dyDescent="0.3">
      <c r="A18" s="144"/>
      <c r="B18" s="94" t="s">
        <v>28</v>
      </c>
      <c r="C18" s="71">
        <v>1200000</v>
      </c>
      <c r="D18" s="71">
        <v>319700</v>
      </c>
      <c r="E18" s="72">
        <f t="shared" si="1"/>
        <v>-880300</v>
      </c>
      <c r="F18" s="38"/>
      <c r="G18" s="38"/>
    </row>
    <row r="19" spans="1:7" s="6" customFormat="1" ht="21.95" customHeight="1" x14ac:dyDescent="0.3">
      <c r="A19" s="145"/>
      <c r="B19" s="105" t="s">
        <v>17</v>
      </c>
      <c r="C19" s="71">
        <v>10720000</v>
      </c>
      <c r="D19" s="71">
        <v>7851470</v>
      </c>
      <c r="E19" s="72">
        <f t="shared" si="1"/>
        <v>-2868530</v>
      </c>
    </row>
    <row r="20" spans="1:7" s="6" customFormat="1" ht="21.95" customHeight="1" x14ac:dyDescent="0.3">
      <c r="A20" s="93" t="s">
        <v>18</v>
      </c>
      <c r="B20" s="106" t="s">
        <v>19</v>
      </c>
      <c r="C20" s="71">
        <v>13800000</v>
      </c>
      <c r="D20" s="71">
        <v>9260080</v>
      </c>
      <c r="E20" s="72">
        <f t="shared" si="1"/>
        <v>-4539920</v>
      </c>
    </row>
    <row r="21" spans="1:7" s="6" customFormat="1" ht="21.95" customHeight="1" x14ac:dyDescent="0.3">
      <c r="A21" s="143" t="s">
        <v>29</v>
      </c>
      <c r="B21" s="92" t="s">
        <v>51</v>
      </c>
      <c r="C21" s="77">
        <v>2140000</v>
      </c>
      <c r="D21" s="77">
        <v>1780200</v>
      </c>
      <c r="E21" s="72">
        <f t="shared" si="1"/>
        <v>-359800</v>
      </c>
    </row>
    <row r="22" spans="1:7" s="6" customFormat="1" ht="21.95" customHeight="1" x14ac:dyDescent="0.3">
      <c r="A22" s="144"/>
      <c r="B22" s="92" t="s">
        <v>52</v>
      </c>
      <c r="C22" s="77">
        <v>3095000</v>
      </c>
      <c r="D22" s="77">
        <v>1910780</v>
      </c>
      <c r="E22" s="78">
        <f t="shared" si="1"/>
        <v>-1184220</v>
      </c>
    </row>
    <row r="23" spans="1:7" s="6" customFormat="1" ht="21.95" customHeight="1" x14ac:dyDescent="0.3">
      <c r="A23" s="145"/>
      <c r="B23" s="92" t="s">
        <v>53</v>
      </c>
      <c r="C23" s="77">
        <v>5860000</v>
      </c>
      <c r="D23" s="77">
        <v>2597672</v>
      </c>
      <c r="E23" s="78">
        <f t="shared" si="1"/>
        <v>-3262328</v>
      </c>
    </row>
    <row r="24" spans="1:7" s="6" customFormat="1" ht="21.95" customHeight="1" x14ac:dyDescent="0.3">
      <c r="A24" s="107" t="s">
        <v>21</v>
      </c>
      <c r="B24" s="92" t="s">
        <v>21</v>
      </c>
      <c r="C24" s="77">
        <v>18655070</v>
      </c>
      <c r="D24" s="77">
        <v>15897070</v>
      </c>
      <c r="E24" s="78">
        <f t="shared" si="1"/>
        <v>-2758000</v>
      </c>
    </row>
    <row r="25" spans="1:7" s="6" customFormat="1" ht="21.95" customHeight="1" x14ac:dyDescent="0.3">
      <c r="A25" s="93" t="s">
        <v>22</v>
      </c>
      <c r="B25" s="94" t="s">
        <v>22</v>
      </c>
      <c r="C25" s="71">
        <f>'[3]총괄표 (2)'!$P$144</f>
        <v>300000</v>
      </c>
      <c r="D25" s="71">
        <v>0</v>
      </c>
      <c r="E25" s="72">
        <f t="shared" si="1"/>
        <v>-300000</v>
      </c>
    </row>
    <row r="26" spans="1:7" s="6" customFormat="1" ht="21.95" customHeight="1" x14ac:dyDescent="0.3">
      <c r="A26" s="93" t="s">
        <v>54</v>
      </c>
      <c r="B26" s="94" t="s">
        <v>54</v>
      </c>
      <c r="C26" s="71">
        <v>36100</v>
      </c>
      <c r="D26" s="71">
        <f>'[3]총괄표 (2)'!$P$151</f>
        <v>0</v>
      </c>
      <c r="E26" s="72">
        <f t="shared" si="1"/>
        <v>-36100</v>
      </c>
    </row>
    <row r="27" spans="1:7" s="6" customFormat="1" ht="21.95" customHeight="1" x14ac:dyDescent="0.3">
      <c r="A27" s="93" t="s">
        <v>55</v>
      </c>
      <c r="B27" s="94" t="s">
        <v>55</v>
      </c>
      <c r="C27" s="71">
        <v>1300000</v>
      </c>
      <c r="D27" s="71">
        <v>1000000</v>
      </c>
      <c r="E27" s="72">
        <f t="shared" si="1"/>
        <v>-300000</v>
      </c>
    </row>
    <row r="28" spans="1:7" s="6" customFormat="1" ht="21.95" customHeight="1" x14ac:dyDescent="0.3">
      <c r="A28" s="91" t="s">
        <v>56</v>
      </c>
      <c r="B28" s="95" t="s">
        <v>57</v>
      </c>
      <c r="C28" s="77">
        <v>1300000</v>
      </c>
      <c r="D28" s="77">
        <v>1000000</v>
      </c>
      <c r="E28" s="78">
        <f t="shared" si="1"/>
        <v>-300000</v>
      </c>
    </row>
    <row r="29" spans="1:7" s="6" customFormat="1" ht="21.95" customHeight="1" x14ac:dyDescent="0.3">
      <c r="A29" s="96" t="s">
        <v>45</v>
      </c>
      <c r="B29" s="97" t="s">
        <v>45</v>
      </c>
      <c r="C29" s="83">
        <v>0</v>
      </c>
      <c r="D29" s="83">
        <v>19431838</v>
      </c>
      <c r="E29" s="84">
        <f t="shared" si="1"/>
        <v>19431838</v>
      </c>
    </row>
    <row r="30" spans="1:7" s="6" customFormat="1" ht="21.95" customHeight="1" x14ac:dyDescent="0.3">
      <c r="A30" s="42"/>
      <c r="B30" s="42"/>
      <c r="C30" s="61"/>
      <c r="D30" s="61"/>
      <c r="E30" s="85"/>
    </row>
    <row r="31" spans="1:7" s="6" customFormat="1" ht="21.95" customHeight="1" x14ac:dyDescent="0.3">
      <c r="A31" s="42"/>
      <c r="B31" s="42"/>
      <c r="C31" s="61"/>
      <c r="D31" s="61"/>
      <c r="E31" s="85"/>
    </row>
    <row r="32" spans="1:7" s="6" customFormat="1" ht="21.95" customHeight="1" x14ac:dyDescent="0.3">
      <c r="A32" s="42"/>
      <c r="B32" s="42"/>
      <c r="C32" s="43"/>
      <c r="D32" s="44"/>
      <c r="E32" s="45"/>
    </row>
    <row r="33" spans="2:4" s="6" customFormat="1" ht="21.95" customHeight="1" x14ac:dyDescent="0.3">
      <c r="B33" s="46"/>
      <c r="C33" s="46"/>
      <c r="D33" s="46"/>
    </row>
    <row r="34" spans="2:4" s="6" customFormat="1" ht="12" x14ac:dyDescent="0.3">
      <c r="B34" s="47"/>
      <c r="C34" s="47"/>
      <c r="D34" s="48"/>
    </row>
    <row r="35" spans="2:4" s="6" customFormat="1" ht="24.75" customHeight="1" x14ac:dyDescent="0.3"/>
  </sheetData>
  <mergeCells count="6">
    <mergeCell ref="A21:A23"/>
    <mergeCell ref="A1:E1"/>
    <mergeCell ref="D3:E3"/>
    <mergeCell ref="A4:E4"/>
    <mergeCell ref="A14:E14"/>
    <mergeCell ref="A17:A19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173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sqref="A1:E1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32" t="s">
        <v>0</v>
      </c>
      <c r="B1" s="132"/>
      <c r="C1" s="132"/>
      <c r="D1" s="132"/>
      <c r="E1" s="132"/>
      <c r="F1" s="1"/>
      <c r="G1" s="1"/>
      <c r="H1" s="1"/>
      <c r="I1" s="1"/>
      <c r="J1" s="1"/>
    </row>
    <row r="2" spans="1:10" ht="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3"/>
      <c r="B3" s="3"/>
      <c r="C3" s="4"/>
      <c r="D3" s="133" t="s">
        <v>1</v>
      </c>
      <c r="E3" s="133"/>
      <c r="F3" s="5"/>
      <c r="G3" s="5"/>
      <c r="H3" s="5"/>
      <c r="I3" s="5"/>
      <c r="J3" s="5"/>
    </row>
    <row r="4" spans="1:10" ht="21.95" customHeight="1" x14ac:dyDescent="0.3">
      <c r="A4" s="135" t="s">
        <v>2</v>
      </c>
      <c r="B4" s="136"/>
      <c r="C4" s="136"/>
      <c r="D4" s="136"/>
      <c r="E4" s="137"/>
    </row>
    <row r="5" spans="1:10" ht="21.95" customHeight="1" thickBot="1" x14ac:dyDescent="0.3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</row>
    <row r="6" spans="1:10" s="16" customFormat="1" ht="21.95" customHeight="1" thickTop="1" x14ac:dyDescent="0.3">
      <c r="A6" s="12" t="s">
        <v>8</v>
      </c>
      <c r="B6" s="13"/>
      <c r="C6" s="14">
        <f>SUM(C7:C9)</f>
        <v>142565461</v>
      </c>
      <c r="D6" s="14">
        <f>SUM(D7:D9)</f>
        <v>140780177</v>
      </c>
      <c r="E6" s="15">
        <f>D6-C6</f>
        <v>-1785284</v>
      </c>
    </row>
    <row r="7" spans="1:10" ht="21.95" customHeight="1" x14ac:dyDescent="0.3">
      <c r="A7" s="17" t="s">
        <v>9</v>
      </c>
      <c r="B7" s="18" t="s">
        <v>10</v>
      </c>
      <c r="C7" s="19">
        <v>124200000</v>
      </c>
      <c r="D7" s="19">
        <v>122422970</v>
      </c>
      <c r="E7" s="20">
        <f>D7-C7</f>
        <v>-1777030</v>
      </c>
    </row>
    <row r="8" spans="1:10" ht="21.95" customHeight="1" x14ac:dyDescent="0.3">
      <c r="A8" s="21" t="s">
        <v>11</v>
      </c>
      <c r="B8" s="18" t="s">
        <v>11</v>
      </c>
      <c r="C8" s="19">
        <v>18052821</v>
      </c>
      <c r="D8" s="19">
        <f>'[4]참좋은 세입결산서'!$G$11</f>
        <v>18052821</v>
      </c>
      <c r="E8" s="20">
        <f>D8-C8</f>
        <v>0</v>
      </c>
    </row>
    <row r="9" spans="1:10" ht="21.95" customHeight="1" x14ac:dyDescent="0.3">
      <c r="A9" s="22" t="s">
        <v>12</v>
      </c>
      <c r="B9" s="23" t="s">
        <v>12</v>
      </c>
      <c r="C9" s="24">
        <v>312640</v>
      </c>
      <c r="D9" s="24">
        <f>'[4]참좋은 세입결산서'!$G$17</f>
        <v>304386</v>
      </c>
      <c r="E9" s="25">
        <f>D9-C9</f>
        <v>-8254</v>
      </c>
    </row>
    <row r="10" spans="1:10" ht="21.95" customHeight="1" x14ac:dyDescent="0.3">
      <c r="A10" s="26"/>
      <c r="B10" s="26"/>
      <c r="C10" s="27"/>
      <c r="D10" s="28"/>
      <c r="E10" s="29"/>
    </row>
    <row r="11" spans="1:10" ht="21.95" customHeight="1" x14ac:dyDescent="0.3">
      <c r="A11" s="30"/>
      <c r="B11" s="30"/>
      <c r="C11" s="30"/>
      <c r="D11" s="30"/>
      <c r="E11" s="31"/>
    </row>
    <row r="12" spans="1:10" s="6" customFormat="1" ht="21.95" customHeight="1" x14ac:dyDescent="0.3">
      <c r="A12" s="135" t="s">
        <v>13</v>
      </c>
      <c r="B12" s="136"/>
      <c r="C12" s="136"/>
      <c r="D12" s="136"/>
      <c r="E12" s="137"/>
    </row>
    <row r="13" spans="1:10" s="6" customFormat="1" ht="21.95" customHeight="1" thickBot="1" x14ac:dyDescent="0.35">
      <c r="A13" s="7" t="s">
        <v>3</v>
      </c>
      <c r="B13" s="8" t="s">
        <v>4</v>
      </c>
      <c r="C13" s="9" t="s">
        <v>5</v>
      </c>
      <c r="D13" s="10" t="s">
        <v>6</v>
      </c>
      <c r="E13" s="11" t="s">
        <v>7</v>
      </c>
    </row>
    <row r="14" spans="1:10" s="6" customFormat="1" ht="21.95" customHeight="1" thickTop="1" x14ac:dyDescent="0.3">
      <c r="A14" s="12" t="s">
        <v>14</v>
      </c>
      <c r="B14" s="13"/>
      <c r="C14" s="32">
        <f>SUM(C15:C22)</f>
        <v>142565461</v>
      </c>
      <c r="D14" s="32">
        <f>SUM(D15:D22)</f>
        <v>140780177</v>
      </c>
      <c r="E14" s="33">
        <f>D14-C14</f>
        <v>-1785284</v>
      </c>
    </row>
    <row r="15" spans="1:10" s="6" customFormat="1" ht="21.95" customHeight="1" x14ac:dyDescent="0.3">
      <c r="A15" s="147" t="s">
        <v>15</v>
      </c>
      <c r="B15" s="34" t="s">
        <v>16</v>
      </c>
      <c r="C15" s="35">
        <v>114152810</v>
      </c>
      <c r="D15" s="35">
        <f>'[4]참좋은 세출결산서'!$G$17</f>
        <v>112374180</v>
      </c>
      <c r="E15" s="36">
        <f t="shared" ref="E15:E18" si="0">D15-C15</f>
        <v>-1778630</v>
      </c>
    </row>
    <row r="16" spans="1:10" s="6" customFormat="1" ht="21.95" customHeight="1" x14ac:dyDescent="0.3">
      <c r="A16" s="148"/>
      <c r="B16" s="37" t="s">
        <v>17</v>
      </c>
      <c r="C16" s="35">
        <v>14550000</v>
      </c>
      <c r="D16" s="35">
        <f>'[4]참좋은 세출결산서'!$G$38</f>
        <v>9247866</v>
      </c>
      <c r="E16" s="36">
        <f t="shared" si="0"/>
        <v>-5302134</v>
      </c>
      <c r="F16" s="38"/>
      <c r="G16" s="38"/>
    </row>
    <row r="17" spans="1:5" s="6" customFormat="1" ht="21.95" customHeight="1" x14ac:dyDescent="0.3">
      <c r="A17" s="21" t="s">
        <v>18</v>
      </c>
      <c r="B17" s="18" t="s">
        <v>19</v>
      </c>
      <c r="C17" s="35">
        <v>1000000</v>
      </c>
      <c r="D17" s="35">
        <f>'[4]참좋은 세출결산서'!$G$50</f>
        <v>0</v>
      </c>
      <c r="E17" s="36">
        <f t="shared" si="0"/>
        <v>-1000000</v>
      </c>
    </row>
    <row r="18" spans="1:5" s="6" customFormat="1" ht="21.95" customHeight="1" x14ac:dyDescent="0.3">
      <c r="A18" s="17" t="s">
        <v>20</v>
      </c>
      <c r="B18" s="18" t="s">
        <v>20</v>
      </c>
      <c r="C18" s="35">
        <v>9130000</v>
      </c>
      <c r="D18" s="35">
        <v>3233282</v>
      </c>
      <c r="E18" s="36">
        <f t="shared" si="0"/>
        <v>-5896718</v>
      </c>
    </row>
    <row r="19" spans="1:5" s="6" customFormat="1" ht="21.95" customHeight="1" x14ac:dyDescent="0.3">
      <c r="A19" s="17" t="s">
        <v>21</v>
      </c>
      <c r="B19" s="34" t="s">
        <v>21</v>
      </c>
      <c r="C19" s="39">
        <v>3156929</v>
      </c>
      <c r="D19" s="39">
        <v>3156929</v>
      </c>
      <c r="E19" s="20">
        <f>D19-C19</f>
        <v>0</v>
      </c>
    </row>
    <row r="20" spans="1:5" s="6" customFormat="1" ht="21.95" customHeight="1" x14ac:dyDescent="0.3">
      <c r="A20" s="17" t="s">
        <v>22</v>
      </c>
      <c r="B20" s="34" t="s">
        <v>22</v>
      </c>
      <c r="C20" s="39">
        <v>300000</v>
      </c>
      <c r="D20" s="39">
        <v>0</v>
      </c>
      <c r="E20" s="20">
        <f>D20-C20</f>
        <v>-300000</v>
      </c>
    </row>
    <row r="21" spans="1:5" s="6" customFormat="1" ht="21.95" customHeight="1" x14ac:dyDescent="0.3">
      <c r="A21" s="17" t="s">
        <v>23</v>
      </c>
      <c r="B21" s="34" t="s">
        <v>23</v>
      </c>
      <c r="C21" s="39">
        <f>'[4]참좋은 세출결산서'!I88</f>
        <v>275722</v>
      </c>
      <c r="D21" s="39">
        <v>0</v>
      </c>
      <c r="E21" s="20">
        <f>D21-C21</f>
        <v>-275722</v>
      </c>
    </row>
    <row r="22" spans="1:5" s="6" customFormat="1" ht="21.95" customHeight="1" x14ac:dyDescent="0.3">
      <c r="A22" s="22" t="s">
        <v>11</v>
      </c>
      <c r="B22" s="23" t="s">
        <v>11</v>
      </c>
      <c r="C22" s="40">
        <v>0</v>
      </c>
      <c r="D22" s="40">
        <v>12767920</v>
      </c>
      <c r="E22" s="41">
        <f>D22-C22</f>
        <v>12767920</v>
      </c>
    </row>
    <row r="23" spans="1:5" s="6" customFormat="1" ht="21.95" customHeight="1" x14ac:dyDescent="0.3">
      <c r="A23" s="42"/>
      <c r="B23" s="42"/>
      <c r="C23" s="43"/>
      <c r="D23" s="44"/>
      <c r="E23" s="45"/>
    </row>
    <row r="24" spans="1:5" s="6" customFormat="1" ht="21.95" customHeight="1" x14ac:dyDescent="0.3">
      <c r="B24" s="46"/>
      <c r="C24" s="46"/>
      <c r="D24" s="46"/>
    </row>
    <row r="25" spans="1:5" s="6" customFormat="1" ht="12" x14ac:dyDescent="0.3">
      <c r="B25" s="47"/>
      <c r="C25" s="47"/>
      <c r="D25" s="48"/>
    </row>
    <row r="26" spans="1:5" s="6" customFormat="1" ht="24.75" customHeight="1" x14ac:dyDescent="0.3"/>
  </sheetData>
  <mergeCells count="5">
    <mergeCell ref="A1:E1"/>
    <mergeCell ref="D3:E3"/>
    <mergeCell ref="A4:E4"/>
    <mergeCell ref="A12:E12"/>
    <mergeCell ref="A15:A16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183" orientation="portrait" useFirstPageNumber="1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activeCell="E14" sqref="E14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100" customWidth="1"/>
    <col min="5" max="5" width="16.125" style="100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46" t="s">
        <v>58</v>
      </c>
      <c r="B1" s="146"/>
      <c r="C1" s="146"/>
      <c r="D1" s="146"/>
      <c r="E1" s="146"/>
      <c r="F1" s="1"/>
      <c r="G1" s="1"/>
      <c r="H1" s="1"/>
      <c r="I1" s="1"/>
      <c r="J1" s="1"/>
    </row>
    <row r="2" spans="1:10" ht="6" customHeight="1" x14ac:dyDescent="0.3">
      <c r="A2" s="1"/>
      <c r="B2" s="1"/>
      <c r="C2" s="86"/>
      <c r="D2" s="86"/>
      <c r="E2" s="86"/>
      <c r="F2" s="1"/>
      <c r="G2" s="1"/>
      <c r="H2" s="1"/>
      <c r="I2" s="1"/>
      <c r="J2" s="1"/>
    </row>
    <row r="3" spans="1:10" x14ac:dyDescent="0.3">
      <c r="A3" s="3"/>
      <c r="B3" s="3"/>
      <c r="C3" s="87"/>
      <c r="D3" s="141" t="s">
        <v>59</v>
      </c>
      <c r="E3" s="142"/>
      <c r="F3" s="5"/>
      <c r="G3" s="5"/>
      <c r="H3" s="5"/>
      <c r="I3" s="5"/>
      <c r="J3" s="5"/>
    </row>
    <row r="4" spans="1:10" ht="21.95" customHeight="1" x14ac:dyDescent="0.3">
      <c r="A4" s="135" t="s">
        <v>60</v>
      </c>
      <c r="B4" s="136"/>
      <c r="C4" s="136"/>
      <c r="D4" s="136"/>
      <c r="E4" s="137"/>
    </row>
    <row r="5" spans="1:10" ht="21.95" customHeight="1" thickBot="1" x14ac:dyDescent="0.35">
      <c r="A5" s="7" t="s">
        <v>61</v>
      </c>
      <c r="B5" s="8" t="s">
        <v>62</v>
      </c>
      <c r="C5" s="66" t="s">
        <v>63</v>
      </c>
      <c r="D5" s="67" t="s">
        <v>64</v>
      </c>
      <c r="E5" s="68" t="s">
        <v>65</v>
      </c>
    </row>
    <row r="6" spans="1:10" s="16" customFormat="1" ht="21.95" customHeight="1" thickTop="1" x14ac:dyDescent="0.3">
      <c r="A6" s="12" t="s">
        <v>66</v>
      </c>
      <c r="B6" s="88"/>
      <c r="C6" s="51">
        <f>SUM(C7:C10)</f>
        <v>15111000</v>
      </c>
      <c r="D6" s="51">
        <f>SUM(D7:D10)</f>
        <v>14508546</v>
      </c>
      <c r="E6" s="52">
        <f>D6-C6</f>
        <v>-602454</v>
      </c>
    </row>
    <row r="7" spans="1:10" s="16" customFormat="1" ht="21.95" customHeight="1" x14ac:dyDescent="0.3">
      <c r="A7" s="21" t="s">
        <v>67</v>
      </c>
      <c r="B7" s="37" t="s">
        <v>68</v>
      </c>
      <c r="C7" s="108">
        <f>'[5]참좋은 세입결산서'!I13</f>
        <v>1300000</v>
      </c>
      <c r="D7" s="108">
        <f>'[5]참좋은 세입결산서'!I14</f>
        <v>1000000</v>
      </c>
      <c r="E7" s="20">
        <f t="shared" ref="E7:E10" si="0">D7-C7</f>
        <v>-300000</v>
      </c>
    </row>
    <row r="8" spans="1:10" s="16" customFormat="1" ht="21.95" customHeight="1" x14ac:dyDescent="0.3">
      <c r="A8" s="21" t="s">
        <v>69</v>
      </c>
      <c r="B8" s="37" t="s">
        <v>69</v>
      </c>
      <c r="C8" s="108">
        <f>'[5]참좋은 세입결산서'!I19</f>
        <v>1300000</v>
      </c>
      <c r="D8" s="108">
        <f>'[5]참좋은 세입결산서'!I20</f>
        <v>1000000</v>
      </c>
      <c r="E8" s="20">
        <f t="shared" si="0"/>
        <v>-300000</v>
      </c>
    </row>
    <row r="9" spans="1:10" s="16" customFormat="1" ht="21.95" customHeight="1" x14ac:dyDescent="0.3">
      <c r="A9" s="21" t="s">
        <v>45</v>
      </c>
      <c r="B9" s="37" t="s">
        <v>45</v>
      </c>
      <c r="C9" s="108">
        <f>'[5]참좋은 세입결산서'!I25</f>
        <v>12505000</v>
      </c>
      <c r="D9" s="108">
        <f>'[5]참좋은 세입결산서'!I26</f>
        <v>12502698</v>
      </c>
      <c r="E9" s="20">
        <f t="shared" si="0"/>
        <v>-2302</v>
      </c>
    </row>
    <row r="10" spans="1:10" ht="21.95" customHeight="1" x14ac:dyDescent="0.3">
      <c r="A10" s="22" t="s">
        <v>12</v>
      </c>
      <c r="B10" s="90" t="s">
        <v>12</v>
      </c>
      <c r="C10" s="58">
        <f>'[5]참좋은 세입결산서'!I31</f>
        <v>6000</v>
      </c>
      <c r="D10" s="58">
        <f>'[5]참좋은 세입결산서'!I32</f>
        <v>5848</v>
      </c>
      <c r="E10" s="109">
        <f t="shared" si="0"/>
        <v>-152</v>
      </c>
    </row>
    <row r="11" spans="1:10" ht="21.95" customHeight="1" x14ac:dyDescent="0.3">
      <c r="A11" s="42"/>
      <c r="B11" s="42"/>
      <c r="C11" s="60"/>
      <c r="D11" s="61"/>
      <c r="E11" s="60"/>
    </row>
    <row r="12" spans="1:10" ht="21.95" customHeight="1" x14ac:dyDescent="0.3">
      <c r="A12" s="30"/>
      <c r="B12" s="30"/>
      <c r="C12" s="62"/>
      <c r="D12" s="62"/>
      <c r="E12" s="63"/>
    </row>
    <row r="13" spans="1:10" s="6" customFormat="1" ht="21.95" customHeight="1" x14ac:dyDescent="0.3">
      <c r="A13" s="135" t="s">
        <v>70</v>
      </c>
      <c r="B13" s="136"/>
      <c r="C13" s="136"/>
      <c r="D13" s="136"/>
      <c r="E13" s="137"/>
    </row>
    <row r="14" spans="1:10" s="6" customFormat="1" ht="21.95" customHeight="1" thickBot="1" x14ac:dyDescent="0.35">
      <c r="A14" s="7" t="s">
        <v>61</v>
      </c>
      <c r="B14" s="8" t="s">
        <v>62</v>
      </c>
      <c r="C14" s="66" t="s">
        <v>63</v>
      </c>
      <c r="D14" s="67" t="s">
        <v>64</v>
      </c>
      <c r="E14" s="68" t="s">
        <v>65</v>
      </c>
    </row>
    <row r="15" spans="1:10" s="6" customFormat="1" ht="21.95" customHeight="1" thickTop="1" x14ac:dyDescent="0.3">
      <c r="A15" s="12" t="s">
        <v>71</v>
      </c>
      <c r="B15" s="13"/>
      <c r="C15" s="32">
        <f>C16+C17</f>
        <v>15111000</v>
      </c>
      <c r="D15" s="32">
        <f>D16+D17</f>
        <v>14508546</v>
      </c>
      <c r="E15" s="33">
        <f>D15-C15</f>
        <v>-602454</v>
      </c>
    </row>
    <row r="16" spans="1:10" s="6" customFormat="1" ht="21.95" customHeight="1" x14ac:dyDescent="0.3">
      <c r="A16" s="110" t="s">
        <v>72</v>
      </c>
      <c r="B16" s="111" t="s">
        <v>21</v>
      </c>
      <c r="C16" s="112">
        <f>'[5]참좋은 세출결산서'!I25</f>
        <v>12500000</v>
      </c>
      <c r="D16" s="112">
        <f>'[5]참좋은 세출결산서'!I26</f>
        <v>12500000</v>
      </c>
      <c r="E16" s="20">
        <f t="shared" ref="E16:E17" si="1">D16-C16</f>
        <v>0</v>
      </c>
    </row>
    <row r="17" spans="1:5" s="6" customFormat="1" ht="21.95" customHeight="1" x14ac:dyDescent="0.3">
      <c r="A17" s="96" t="s">
        <v>73</v>
      </c>
      <c r="B17" s="97" t="s">
        <v>73</v>
      </c>
      <c r="C17" s="83">
        <f>'[5]참좋은 세출결산서'!I34</f>
        <v>2611000</v>
      </c>
      <c r="D17" s="83">
        <f>'[5]참좋은 세출결산서'!I35</f>
        <v>2008546</v>
      </c>
      <c r="E17" s="113">
        <f t="shared" si="1"/>
        <v>-602454</v>
      </c>
    </row>
    <row r="18" spans="1:5" s="6" customFormat="1" ht="21.95" customHeight="1" x14ac:dyDescent="0.3">
      <c r="A18" s="42"/>
      <c r="B18" s="42"/>
      <c r="C18" s="61"/>
      <c r="D18" s="61"/>
      <c r="E18" s="85"/>
    </row>
    <row r="19" spans="1:5" s="6" customFormat="1" ht="21.95" customHeight="1" x14ac:dyDescent="0.3">
      <c r="A19" s="42"/>
      <c r="B19" s="42"/>
      <c r="C19" s="61"/>
      <c r="D19" s="61"/>
      <c r="E19" s="85"/>
    </row>
    <row r="20" spans="1:5" s="6" customFormat="1" ht="21.95" customHeight="1" x14ac:dyDescent="0.3">
      <c r="A20" s="42"/>
      <c r="B20" s="42"/>
      <c r="C20" s="98"/>
      <c r="D20" s="61"/>
      <c r="E20" s="85"/>
    </row>
    <row r="21" spans="1:5" s="6" customFormat="1" ht="21.95" customHeight="1" x14ac:dyDescent="0.3">
      <c r="B21" s="46"/>
      <c r="C21" s="99"/>
      <c r="D21" s="99"/>
      <c r="E21" s="100"/>
    </row>
    <row r="22" spans="1:5" s="6" customFormat="1" ht="12" x14ac:dyDescent="0.3">
      <c r="B22" s="47"/>
      <c r="C22" s="101"/>
      <c r="D22" s="102"/>
      <c r="E22" s="100"/>
    </row>
    <row r="23" spans="1:5" s="6" customFormat="1" ht="24.75" customHeight="1" x14ac:dyDescent="0.3">
      <c r="C23" s="100"/>
      <c r="D23" s="100"/>
      <c r="E23" s="100"/>
    </row>
  </sheetData>
  <mergeCells count="4">
    <mergeCell ref="A1:E1"/>
    <mergeCell ref="D3:E3"/>
    <mergeCell ref="A4:E4"/>
    <mergeCell ref="A13:E13"/>
  </mergeCells>
  <phoneticPr fontId="4" type="noConversion"/>
  <pageMargins left="0.6692913385826772" right="0.35433070866141736" top="0.98425196850393704" bottom="0.98425196850393704" header="0.51181102362204722" footer="0.51181102362204722"/>
  <pageSetup paperSize="9" firstPageNumber="19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sqref="A1:E1"/>
    </sheetView>
  </sheetViews>
  <sheetFormatPr defaultRowHeight="13.5" x14ac:dyDescent="0.3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 x14ac:dyDescent="0.3">
      <c r="A1" s="146" t="s">
        <v>39</v>
      </c>
      <c r="B1" s="146"/>
      <c r="C1" s="146"/>
      <c r="D1" s="146"/>
      <c r="E1" s="146"/>
      <c r="F1" s="1"/>
      <c r="G1" s="1"/>
      <c r="H1" s="1"/>
      <c r="I1" s="1"/>
      <c r="J1" s="1"/>
    </row>
    <row r="2" spans="1:10" ht="6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3"/>
      <c r="B3" s="3"/>
      <c r="C3" s="4"/>
      <c r="D3" s="133" t="s">
        <v>74</v>
      </c>
      <c r="E3" s="134"/>
      <c r="F3" s="5"/>
      <c r="G3" s="5"/>
      <c r="H3" s="5"/>
      <c r="I3" s="5"/>
      <c r="J3" s="5"/>
    </row>
    <row r="4" spans="1:10" ht="21.95" customHeight="1" x14ac:dyDescent="0.3">
      <c r="A4" s="135" t="s">
        <v>2</v>
      </c>
      <c r="B4" s="136"/>
      <c r="C4" s="136"/>
      <c r="D4" s="136"/>
      <c r="E4" s="137"/>
    </row>
    <row r="5" spans="1:10" ht="21.95" customHeight="1" thickBot="1" x14ac:dyDescent="0.3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</row>
    <row r="6" spans="1:10" s="16" customFormat="1" ht="21.95" customHeight="1" thickTop="1" x14ac:dyDescent="0.3">
      <c r="A6" s="12" t="s">
        <v>8</v>
      </c>
      <c r="B6" s="88"/>
      <c r="C6" s="14">
        <f>SUM(C7:C9)</f>
        <v>18161480</v>
      </c>
      <c r="D6" s="14">
        <f>SUM(D7:D9)</f>
        <v>18161490</v>
      </c>
      <c r="E6" s="103">
        <f>SUM(E7:E9)</f>
        <v>10</v>
      </c>
    </row>
    <row r="7" spans="1:10" ht="21.95" customHeight="1" x14ac:dyDescent="0.3">
      <c r="A7" s="21" t="s">
        <v>75</v>
      </c>
      <c r="B7" s="37" t="s">
        <v>76</v>
      </c>
      <c r="C7" s="55">
        <f>'[6]주간보호 세입'!I8</f>
        <v>564280</v>
      </c>
      <c r="D7" s="55">
        <f>'[6]주간보호 세입'!I9</f>
        <v>564280</v>
      </c>
      <c r="E7" s="20">
        <f t="shared" ref="E7:E9" si="0">D7-C7</f>
        <v>0</v>
      </c>
    </row>
    <row r="8" spans="1:10" ht="21.95" customHeight="1" x14ac:dyDescent="0.3">
      <c r="A8" s="21" t="s">
        <v>77</v>
      </c>
      <c r="B8" s="37" t="s">
        <v>78</v>
      </c>
      <c r="C8" s="55">
        <f>'[6]주간보호 세입'!I14</f>
        <v>4561930</v>
      </c>
      <c r="D8" s="55">
        <f>'[6]주간보호 세입'!I15</f>
        <v>4561940</v>
      </c>
      <c r="E8" s="20">
        <f>D8-C8</f>
        <v>10</v>
      </c>
    </row>
    <row r="9" spans="1:10" ht="21.95" customHeight="1" x14ac:dyDescent="0.3">
      <c r="A9" s="22" t="s">
        <v>27</v>
      </c>
      <c r="B9" s="90" t="s">
        <v>27</v>
      </c>
      <c r="C9" s="58">
        <f>'[6]주간보호 세입'!I20</f>
        <v>13035270</v>
      </c>
      <c r="D9" s="58">
        <f>'[6]주간보호 세입'!I21</f>
        <v>13035270</v>
      </c>
      <c r="E9" s="25">
        <f t="shared" si="0"/>
        <v>0</v>
      </c>
    </row>
    <row r="10" spans="1:10" ht="21.95" customHeight="1" x14ac:dyDescent="0.3">
      <c r="A10" s="42"/>
      <c r="B10" s="42"/>
      <c r="C10" s="104"/>
      <c r="D10" s="44"/>
      <c r="E10" s="60"/>
    </row>
    <row r="11" spans="1:10" ht="21.95" customHeight="1" x14ac:dyDescent="0.3">
      <c r="A11" s="30"/>
      <c r="B11" s="30"/>
      <c r="C11" s="30"/>
      <c r="D11" s="30"/>
      <c r="E11" s="31"/>
    </row>
    <row r="12" spans="1:10" s="6" customFormat="1" ht="21.95" customHeight="1" x14ac:dyDescent="0.3">
      <c r="A12" s="135" t="s">
        <v>13</v>
      </c>
      <c r="B12" s="136"/>
      <c r="C12" s="136"/>
      <c r="D12" s="136"/>
      <c r="E12" s="137"/>
    </row>
    <row r="13" spans="1:10" s="6" customFormat="1" ht="21.95" customHeight="1" thickBot="1" x14ac:dyDescent="0.35">
      <c r="A13" s="7" t="s">
        <v>3</v>
      </c>
      <c r="B13" s="8" t="s">
        <v>4</v>
      </c>
      <c r="C13" s="9" t="s">
        <v>5</v>
      </c>
      <c r="D13" s="10" t="s">
        <v>6</v>
      </c>
      <c r="E13" s="11" t="s">
        <v>7</v>
      </c>
    </row>
    <row r="14" spans="1:10" s="6" customFormat="1" ht="21.95" customHeight="1" thickTop="1" x14ac:dyDescent="0.3">
      <c r="A14" s="12" t="s">
        <v>14</v>
      </c>
      <c r="B14" s="13"/>
      <c r="C14" s="32">
        <f>SUM(C15:C18)</f>
        <v>18161480</v>
      </c>
      <c r="D14" s="32">
        <f>SUM(D15:D18)</f>
        <v>18161490</v>
      </c>
      <c r="E14" s="33">
        <f>D14-C14</f>
        <v>10</v>
      </c>
    </row>
    <row r="15" spans="1:10" s="6" customFormat="1" ht="21.95" customHeight="1" x14ac:dyDescent="0.3">
      <c r="A15" s="143" t="s">
        <v>15</v>
      </c>
      <c r="B15" s="92" t="s">
        <v>16</v>
      </c>
      <c r="C15" s="71">
        <f>'[6]주간보호 세출'!I17</f>
        <v>12994790</v>
      </c>
      <c r="D15" s="71">
        <f>'[6]주간보호 세출'!I18</f>
        <v>12994790</v>
      </c>
      <c r="E15" s="72">
        <f t="shared" ref="E15:E18" si="1">D15-C15</f>
        <v>0</v>
      </c>
    </row>
    <row r="16" spans="1:10" s="6" customFormat="1" ht="21.95" customHeight="1" x14ac:dyDescent="0.3">
      <c r="A16" s="145"/>
      <c r="B16" s="94" t="s">
        <v>17</v>
      </c>
      <c r="C16" s="71">
        <f>'[6]주간보호 세출'!I26</f>
        <v>121210</v>
      </c>
      <c r="D16" s="71">
        <f>'[6]주간보호 세출'!I27</f>
        <v>121210</v>
      </c>
      <c r="E16" s="72">
        <f t="shared" si="1"/>
        <v>0</v>
      </c>
    </row>
    <row r="17" spans="1:5" s="6" customFormat="1" ht="21.95" customHeight="1" x14ac:dyDescent="0.3">
      <c r="A17" s="93" t="s">
        <v>20</v>
      </c>
      <c r="B17" s="106" t="s">
        <v>20</v>
      </c>
      <c r="C17" s="71">
        <f>'[6]주간보호 세출'!I35</f>
        <v>12850</v>
      </c>
      <c r="D17" s="71">
        <f>'[6]주간보호 세출'!I36</f>
        <v>12850</v>
      </c>
      <c r="E17" s="72">
        <f t="shared" si="1"/>
        <v>0</v>
      </c>
    </row>
    <row r="18" spans="1:5" s="6" customFormat="1" ht="21.95" customHeight="1" x14ac:dyDescent="0.3">
      <c r="A18" s="96" t="s">
        <v>21</v>
      </c>
      <c r="B18" s="97" t="s">
        <v>21</v>
      </c>
      <c r="C18" s="83">
        <f>'[6]주간보호 세출'!I41</f>
        <v>5032630</v>
      </c>
      <c r="D18" s="83">
        <f>'[6]주간보호 세출'!I42</f>
        <v>5032640</v>
      </c>
      <c r="E18" s="84">
        <f t="shared" si="1"/>
        <v>10</v>
      </c>
    </row>
    <row r="19" spans="1:5" s="6" customFormat="1" ht="21.95" customHeight="1" x14ac:dyDescent="0.3">
      <c r="A19" s="42"/>
      <c r="B19" s="42"/>
      <c r="C19" s="61"/>
      <c r="D19" s="61"/>
      <c r="E19" s="85"/>
    </row>
    <row r="20" spans="1:5" s="6" customFormat="1" ht="21.95" customHeight="1" x14ac:dyDescent="0.3">
      <c r="A20" s="42"/>
      <c r="B20" s="42"/>
      <c r="C20" s="43"/>
      <c r="D20" s="44"/>
      <c r="E20" s="45"/>
    </row>
    <row r="21" spans="1:5" s="6" customFormat="1" ht="21.95" customHeight="1" x14ac:dyDescent="0.3">
      <c r="B21" s="46"/>
      <c r="C21" s="46"/>
      <c r="D21" s="46"/>
    </row>
    <row r="22" spans="1:5" s="6" customFormat="1" ht="12" x14ac:dyDescent="0.3">
      <c r="B22" s="47"/>
      <c r="C22" s="47"/>
      <c r="D22" s="48"/>
    </row>
    <row r="23" spans="1:5" s="6" customFormat="1" ht="24.75" customHeight="1" x14ac:dyDescent="0.3"/>
  </sheetData>
  <mergeCells count="5">
    <mergeCell ref="A1:E1"/>
    <mergeCell ref="D3:E3"/>
    <mergeCell ref="A4:E4"/>
    <mergeCell ref="A12:E12"/>
    <mergeCell ref="A15:A16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view="pageBreakPreview" zoomScaleNormal="100" zoomScaleSheetLayoutView="100" workbookViewId="0">
      <selection activeCell="D15" sqref="D15"/>
    </sheetView>
  </sheetViews>
  <sheetFormatPr defaultRowHeight="16.5" x14ac:dyDescent="0.3"/>
  <cols>
    <col min="1" max="1" width="4.625" customWidth="1"/>
    <col min="2" max="2" width="10.25" customWidth="1"/>
    <col min="3" max="3" width="14.375" customWidth="1"/>
    <col min="4" max="5" width="9.75" customWidth="1"/>
    <col min="6" max="6" width="9.375" customWidth="1"/>
    <col min="7" max="7" width="7.875" customWidth="1"/>
    <col min="8" max="8" width="8.25" customWidth="1"/>
    <col min="9" max="9" width="9.625" customWidth="1"/>
    <col min="10" max="10" width="28" hidden="1" customWidth="1"/>
    <col min="11" max="11" width="14.625" customWidth="1"/>
  </cols>
  <sheetData>
    <row r="1" spans="1:11" ht="16.5" customHeight="1" x14ac:dyDescent="0.3">
      <c r="A1" s="160" t="s">
        <v>180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6.5" customHeight="1" x14ac:dyDescent="0.3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2.5" x14ac:dyDescent="0.3">
      <c r="A3" s="114" t="s">
        <v>79</v>
      </c>
      <c r="B3" s="114" t="s">
        <v>80</v>
      </c>
      <c r="C3" s="114" t="s">
        <v>81</v>
      </c>
      <c r="D3" s="114" t="s">
        <v>82</v>
      </c>
      <c r="E3" s="114" t="s">
        <v>83</v>
      </c>
      <c r="F3" s="114" t="s">
        <v>84</v>
      </c>
      <c r="G3" s="114" t="s">
        <v>85</v>
      </c>
      <c r="H3" s="114" t="s">
        <v>86</v>
      </c>
      <c r="I3" s="114" t="s">
        <v>87</v>
      </c>
      <c r="J3" s="114" t="s">
        <v>88</v>
      </c>
      <c r="K3" s="114" t="s">
        <v>89</v>
      </c>
    </row>
    <row r="4" spans="1:11" x14ac:dyDescent="0.3">
      <c r="A4" s="115">
        <v>1</v>
      </c>
      <c r="B4" s="116">
        <v>42374</v>
      </c>
      <c r="C4" s="115" t="s">
        <v>90</v>
      </c>
      <c r="D4" s="115" t="s">
        <v>91</v>
      </c>
      <c r="E4" s="115" t="s">
        <v>92</v>
      </c>
      <c r="F4" s="115" t="s">
        <v>93</v>
      </c>
      <c r="G4" s="115"/>
      <c r="H4" s="115"/>
      <c r="I4" s="117">
        <v>20000</v>
      </c>
      <c r="J4" s="115"/>
      <c r="K4" s="115" t="s">
        <v>94</v>
      </c>
    </row>
    <row r="5" spans="1:11" x14ac:dyDescent="0.3">
      <c r="A5" s="118">
        <v>2</v>
      </c>
      <c r="B5" s="119">
        <v>42375</v>
      </c>
      <c r="C5" s="118" t="s">
        <v>95</v>
      </c>
      <c r="D5" s="118" t="s">
        <v>96</v>
      </c>
      <c r="E5" s="118" t="s">
        <v>92</v>
      </c>
      <c r="F5" s="118" t="s">
        <v>93</v>
      </c>
      <c r="G5" s="118"/>
      <c r="H5" s="118"/>
      <c r="I5" s="120">
        <v>10000</v>
      </c>
      <c r="J5" s="118"/>
      <c r="K5" s="118" t="s">
        <v>97</v>
      </c>
    </row>
    <row r="6" spans="1:11" x14ac:dyDescent="0.3">
      <c r="A6" s="121">
        <v>3</v>
      </c>
      <c r="B6" s="122">
        <v>42376</v>
      </c>
      <c r="C6" s="121" t="s">
        <v>95</v>
      </c>
      <c r="D6" s="121" t="s">
        <v>98</v>
      </c>
      <c r="E6" s="121" t="s">
        <v>92</v>
      </c>
      <c r="F6" s="121" t="s">
        <v>93</v>
      </c>
      <c r="G6" s="121"/>
      <c r="H6" s="121"/>
      <c r="I6" s="123">
        <v>10000</v>
      </c>
      <c r="J6" s="121"/>
      <c r="K6" s="121" t="s">
        <v>97</v>
      </c>
    </row>
    <row r="7" spans="1:11" x14ac:dyDescent="0.3">
      <c r="A7" s="118">
        <v>4</v>
      </c>
      <c r="B7" s="118"/>
      <c r="C7" s="118" t="s">
        <v>95</v>
      </c>
      <c r="D7" s="118" t="s">
        <v>99</v>
      </c>
      <c r="E7" s="118" t="s">
        <v>92</v>
      </c>
      <c r="F7" s="118" t="s">
        <v>93</v>
      </c>
      <c r="G7" s="118"/>
      <c r="H7" s="118"/>
      <c r="I7" s="120">
        <v>10000</v>
      </c>
      <c r="J7" s="118"/>
      <c r="K7" s="118" t="s">
        <v>97</v>
      </c>
    </row>
    <row r="8" spans="1:11" x14ac:dyDescent="0.3">
      <c r="A8" s="121">
        <v>5</v>
      </c>
      <c r="B8" s="122">
        <v>42377</v>
      </c>
      <c r="C8" s="121" t="s">
        <v>95</v>
      </c>
      <c r="D8" s="121" t="s">
        <v>100</v>
      </c>
      <c r="E8" s="121" t="s">
        <v>101</v>
      </c>
      <c r="F8" s="121" t="s">
        <v>93</v>
      </c>
      <c r="G8" s="121" t="s">
        <v>93</v>
      </c>
      <c r="H8" s="121"/>
      <c r="I8" s="123">
        <v>30000</v>
      </c>
      <c r="J8" s="121"/>
      <c r="K8" s="121" t="s">
        <v>94</v>
      </c>
    </row>
    <row r="9" spans="1:11" x14ac:dyDescent="0.3">
      <c r="A9" s="118">
        <v>6</v>
      </c>
      <c r="B9" s="118"/>
      <c r="C9" s="118" t="s">
        <v>95</v>
      </c>
      <c r="D9" s="118" t="s">
        <v>102</v>
      </c>
      <c r="E9" s="118" t="s">
        <v>92</v>
      </c>
      <c r="F9" s="118" t="s">
        <v>93</v>
      </c>
      <c r="G9" s="118"/>
      <c r="H9" s="118"/>
      <c r="I9" s="120">
        <v>10000</v>
      </c>
      <c r="J9" s="118"/>
      <c r="K9" s="118" t="s">
        <v>94</v>
      </c>
    </row>
    <row r="10" spans="1:11" x14ac:dyDescent="0.3">
      <c r="A10" s="121">
        <v>7</v>
      </c>
      <c r="B10" s="122">
        <v>42380</v>
      </c>
      <c r="C10" s="121" t="s">
        <v>95</v>
      </c>
      <c r="D10" s="121" t="s">
        <v>103</v>
      </c>
      <c r="E10" s="121" t="s">
        <v>92</v>
      </c>
      <c r="F10" s="121" t="s">
        <v>93</v>
      </c>
      <c r="G10" s="121"/>
      <c r="H10" s="121"/>
      <c r="I10" s="123">
        <v>10000</v>
      </c>
      <c r="J10" s="121"/>
      <c r="K10" s="121" t="s">
        <v>97</v>
      </c>
    </row>
    <row r="11" spans="1:11" x14ac:dyDescent="0.3">
      <c r="A11" s="118">
        <v>8</v>
      </c>
      <c r="B11" s="118"/>
      <c r="C11" s="118" t="s">
        <v>95</v>
      </c>
      <c r="D11" s="118" t="s">
        <v>104</v>
      </c>
      <c r="E11" s="118" t="s">
        <v>92</v>
      </c>
      <c r="F11" s="118" t="s">
        <v>93</v>
      </c>
      <c r="G11" s="118"/>
      <c r="H11" s="118"/>
      <c r="I11" s="120">
        <v>20000</v>
      </c>
      <c r="J11" s="118"/>
      <c r="K11" s="118" t="s">
        <v>94</v>
      </c>
    </row>
    <row r="12" spans="1:11" x14ac:dyDescent="0.3">
      <c r="A12" s="121">
        <v>9</v>
      </c>
      <c r="B12" s="124">
        <v>42382</v>
      </c>
      <c r="C12" s="121" t="s">
        <v>95</v>
      </c>
      <c r="D12" s="121" t="s">
        <v>105</v>
      </c>
      <c r="E12" s="121" t="s">
        <v>92</v>
      </c>
      <c r="F12" s="121" t="s">
        <v>93</v>
      </c>
      <c r="G12" s="121"/>
      <c r="H12" s="121"/>
      <c r="I12" s="123">
        <v>10000</v>
      </c>
      <c r="J12" s="121"/>
      <c r="K12" s="121" t="s">
        <v>97</v>
      </c>
    </row>
    <row r="13" spans="1:11" x14ac:dyDescent="0.3">
      <c r="A13" s="118">
        <v>10</v>
      </c>
      <c r="B13" s="119">
        <v>42394</v>
      </c>
      <c r="C13" s="118" t="s">
        <v>95</v>
      </c>
      <c r="D13" s="118" t="s">
        <v>105</v>
      </c>
      <c r="E13" s="118" t="s">
        <v>92</v>
      </c>
      <c r="F13" s="118" t="s">
        <v>93</v>
      </c>
      <c r="G13" s="118"/>
      <c r="H13" s="118"/>
      <c r="I13" s="120">
        <v>10000</v>
      </c>
      <c r="J13" s="118"/>
      <c r="K13" s="118" t="s">
        <v>94</v>
      </c>
    </row>
    <row r="14" spans="1:11" x14ac:dyDescent="0.3">
      <c r="A14" s="121">
        <v>11</v>
      </c>
      <c r="B14" s="122">
        <v>42405</v>
      </c>
      <c r="C14" s="121" t="s">
        <v>95</v>
      </c>
      <c r="D14" s="121" t="s">
        <v>102</v>
      </c>
      <c r="E14" s="121" t="s">
        <v>92</v>
      </c>
      <c r="F14" s="121" t="s">
        <v>93</v>
      </c>
      <c r="G14" s="121"/>
      <c r="H14" s="121"/>
      <c r="I14" s="123">
        <v>10000</v>
      </c>
      <c r="J14" s="121"/>
      <c r="K14" s="121" t="s">
        <v>94</v>
      </c>
    </row>
    <row r="15" spans="1:11" x14ac:dyDescent="0.3">
      <c r="A15" s="118">
        <v>12</v>
      </c>
      <c r="B15" s="125"/>
      <c r="C15" s="118" t="s">
        <v>95</v>
      </c>
      <c r="D15" s="118" t="s">
        <v>100</v>
      </c>
      <c r="E15" s="118" t="s">
        <v>101</v>
      </c>
      <c r="F15" s="118" t="s">
        <v>93</v>
      </c>
      <c r="G15" s="118" t="s">
        <v>93</v>
      </c>
      <c r="H15" s="118"/>
      <c r="I15" s="120">
        <v>30000</v>
      </c>
      <c r="J15" s="118"/>
      <c r="K15" s="118" t="s">
        <v>94</v>
      </c>
    </row>
    <row r="16" spans="1:11" x14ac:dyDescent="0.3">
      <c r="A16" s="121">
        <v>13</v>
      </c>
      <c r="B16" s="121"/>
      <c r="C16" s="121" t="s">
        <v>90</v>
      </c>
      <c r="D16" s="121" t="s">
        <v>91</v>
      </c>
      <c r="E16" s="121" t="s">
        <v>92</v>
      </c>
      <c r="F16" s="121" t="s">
        <v>93</v>
      </c>
      <c r="G16" s="121"/>
      <c r="H16" s="121"/>
      <c r="I16" s="123">
        <v>20000</v>
      </c>
      <c r="J16" s="121"/>
      <c r="K16" s="121" t="s">
        <v>94</v>
      </c>
    </row>
    <row r="17" spans="1:11" x14ac:dyDescent="0.3">
      <c r="A17" s="118">
        <v>14</v>
      </c>
      <c r="B17" s="126">
        <v>42411</v>
      </c>
      <c r="C17" s="118" t="s">
        <v>95</v>
      </c>
      <c r="D17" s="118" t="s">
        <v>104</v>
      </c>
      <c r="E17" s="118" t="s">
        <v>92</v>
      </c>
      <c r="F17" s="118" t="s">
        <v>93</v>
      </c>
      <c r="G17" s="118"/>
      <c r="H17" s="118"/>
      <c r="I17" s="120">
        <v>20000</v>
      </c>
      <c r="J17" s="118"/>
      <c r="K17" s="118" t="s">
        <v>94</v>
      </c>
    </row>
    <row r="18" spans="1:11" x14ac:dyDescent="0.3">
      <c r="A18" s="121">
        <v>15</v>
      </c>
      <c r="B18" s="127"/>
      <c r="C18" s="121" t="s">
        <v>95</v>
      </c>
      <c r="D18" s="121" t="s">
        <v>103</v>
      </c>
      <c r="E18" s="121" t="s">
        <v>92</v>
      </c>
      <c r="F18" s="121" t="s">
        <v>93</v>
      </c>
      <c r="G18" s="121"/>
      <c r="H18" s="121"/>
      <c r="I18" s="123">
        <v>10000</v>
      </c>
      <c r="J18" s="121"/>
      <c r="K18" s="121" t="s">
        <v>97</v>
      </c>
    </row>
    <row r="19" spans="1:11" x14ac:dyDescent="0.3">
      <c r="A19" s="118">
        <v>16</v>
      </c>
      <c r="B19" s="125"/>
      <c r="C19" s="118" t="s">
        <v>95</v>
      </c>
      <c r="D19" s="118" t="s">
        <v>99</v>
      </c>
      <c r="E19" s="118" t="s">
        <v>92</v>
      </c>
      <c r="F19" s="118" t="s">
        <v>93</v>
      </c>
      <c r="G19" s="118"/>
      <c r="H19" s="118"/>
      <c r="I19" s="120">
        <v>10000</v>
      </c>
      <c r="J19" s="118"/>
      <c r="K19" s="118" t="s">
        <v>97</v>
      </c>
    </row>
    <row r="20" spans="1:11" x14ac:dyDescent="0.3">
      <c r="A20" s="121">
        <v>17</v>
      </c>
      <c r="B20" s="127"/>
      <c r="C20" s="121" t="s">
        <v>95</v>
      </c>
      <c r="D20" s="121" t="s">
        <v>98</v>
      </c>
      <c r="E20" s="121" t="s">
        <v>92</v>
      </c>
      <c r="F20" s="121" t="s">
        <v>93</v>
      </c>
      <c r="G20" s="121"/>
      <c r="H20" s="121"/>
      <c r="I20" s="123">
        <v>10000</v>
      </c>
      <c r="J20" s="121"/>
      <c r="K20" s="121" t="s">
        <v>97</v>
      </c>
    </row>
    <row r="21" spans="1:11" x14ac:dyDescent="0.3">
      <c r="A21" s="118">
        <v>18</v>
      </c>
      <c r="B21" s="118"/>
      <c r="C21" s="118" t="s">
        <v>95</v>
      </c>
      <c r="D21" s="118" t="s">
        <v>96</v>
      </c>
      <c r="E21" s="118" t="s">
        <v>92</v>
      </c>
      <c r="F21" s="118" t="s">
        <v>93</v>
      </c>
      <c r="G21" s="118"/>
      <c r="H21" s="118"/>
      <c r="I21" s="120">
        <v>10000</v>
      </c>
      <c r="J21" s="118"/>
      <c r="K21" s="118" t="s">
        <v>97</v>
      </c>
    </row>
    <row r="22" spans="1:11" x14ac:dyDescent="0.3">
      <c r="A22" s="121">
        <v>19</v>
      </c>
      <c r="B22" s="122">
        <v>42415</v>
      </c>
      <c r="C22" s="121" t="s">
        <v>95</v>
      </c>
      <c r="D22" s="121" t="s">
        <v>105</v>
      </c>
      <c r="E22" s="121" t="s">
        <v>92</v>
      </c>
      <c r="F22" s="121" t="s">
        <v>93</v>
      </c>
      <c r="G22" s="121"/>
      <c r="H22" s="121"/>
      <c r="I22" s="123">
        <v>10000</v>
      </c>
      <c r="J22" s="121"/>
      <c r="K22" s="121" t="s">
        <v>97</v>
      </c>
    </row>
    <row r="23" spans="1:11" x14ac:dyDescent="0.3">
      <c r="A23" s="118">
        <v>20</v>
      </c>
      <c r="B23" s="118"/>
      <c r="C23" s="118" t="s">
        <v>95</v>
      </c>
      <c r="D23" s="118" t="s">
        <v>104</v>
      </c>
      <c r="E23" s="118" t="s">
        <v>92</v>
      </c>
      <c r="F23" s="118" t="s">
        <v>93</v>
      </c>
      <c r="G23" s="118"/>
      <c r="H23" s="118"/>
      <c r="I23" s="120">
        <v>100000</v>
      </c>
      <c r="J23" s="118"/>
      <c r="K23" s="118" t="s">
        <v>94</v>
      </c>
    </row>
    <row r="24" spans="1:11" x14ac:dyDescent="0.3">
      <c r="A24" s="121">
        <v>21</v>
      </c>
      <c r="B24" s="122">
        <v>42425</v>
      </c>
      <c r="C24" s="121" t="s">
        <v>95</v>
      </c>
      <c r="D24" s="121" t="s">
        <v>105</v>
      </c>
      <c r="E24" s="121" t="s">
        <v>92</v>
      </c>
      <c r="F24" s="121" t="s">
        <v>93</v>
      </c>
      <c r="G24" s="121"/>
      <c r="H24" s="121"/>
      <c r="I24" s="123">
        <v>10000</v>
      </c>
      <c r="J24" s="121"/>
      <c r="K24" s="121" t="s">
        <v>94</v>
      </c>
    </row>
    <row r="25" spans="1:11" ht="22.5" x14ac:dyDescent="0.3">
      <c r="A25" s="118">
        <v>22</v>
      </c>
      <c r="B25" s="118"/>
      <c r="C25" s="118" t="s">
        <v>106</v>
      </c>
      <c r="D25" s="118" t="s">
        <v>107</v>
      </c>
      <c r="E25" s="118" t="s">
        <v>108</v>
      </c>
      <c r="F25" s="118" t="s">
        <v>93</v>
      </c>
      <c r="G25" s="118" t="s">
        <v>93</v>
      </c>
      <c r="H25" s="118" t="s">
        <v>109</v>
      </c>
      <c r="I25" s="120">
        <v>900000</v>
      </c>
      <c r="J25" s="118"/>
      <c r="K25" s="118" t="s">
        <v>94</v>
      </c>
    </row>
    <row r="26" spans="1:11" x14ac:dyDescent="0.3">
      <c r="A26" s="121">
        <v>23</v>
      </c>
      <c r="B26" s="124">
        <v>42433</v>
      </c>
      <c r="C26" s="121" t="s">
        <v>95</v>
      </c>
      <c r="D26" s="121" t="s">
        <v>102</v>
      </c>
      <c r="E26" s="121" t="s">
        <v>92</v>
      </c>
      <c r="F26" s="121" t="s">
        <v>93</v>
      </c>
      <c r="G26" s="121"/>
      <c r="H26" s="121"/>
      <c r="I26" s="123">
        <v>10000</v>
      </c>
      <c r="J26" s="121"/>
      <c r="K26" s="121" t="s">
        <v>94</v>
      </c>
    </row>
    <row r="27" spans="1:11" x14ac:dyDescent="0.3">
      <c r="A27" s="118">
        <v>24</v>
      </c>
      <c r="B27" s="126">
        <v>42436</v>
      </c>
      <c r="C27" s="118" t="s">
        <v>95</v>
      </c>
      <c r="D27" s="118" t="s">
        <v>98</v>
      </c>
      <c r="E27" s="118" t="s">
        <v>92</v>
      </c>
      <c r="F27" s="118" t="s">
        <v>93</v>
      </c>
      <c r="G27" s="118"/>
      <c r="H27" s="118"/>
      <c r="I27" s="120">
        <v>10000</v>
      </c>
      <c r="J27" s="118"/>
      <c r="K27" s="118" t="s">
        <v>97</v>
      </c>
    </row>
    <row r="28" spans="1:11" x14ac:dyDescent="0.3">
      <c r="A28" s="121">
        <v>25</v>
      </c>
      <c r="B28" s="127"/>
      <c r="C28" s="121" t="s">
        <v>90</v>
      </c>
      <c r="D28" s="121" t="s">
        <v>91</v>
      </c>
      <c r="E28" s="121" t="s">
        <v>92</v>
      </c>
      <c r="F28" s="121" t="s">
        <v>93</v>
      </c>
      <c r="G28" s="121"/>
      <c r="H28" s="121"/>
      <c r="I28" s="123">
        <v>20000</v>
      </c>
      <c r="J28" s="121"/>
      <c r="K28" s="121" t="s">
        <v>94</v>
      </c>
    </row>
    <row r="29" spans="1:11" x14ac:dyDescent="0.3">
      <c r="A29" s="118">
        <v>26</v>
      </c>
      <c r="B29" s="125"/>
      <c r="C29" s="118" t="s">
        <v>95</v>
      </c>
      <c r="D29" s="118" t="s">
        <v>99</v>
      </c>
      <c r="E29" s="118" t="s">
        <v>92</v>
      </c>
      <c r="F29" s="118" t="s">
        <v>93</v>
      </c>
      <c r="G29" s="118"/>
      <c r="H29" s="118"/>
      <c r="I29" s="120">
        <v>10000</v>
      </c>
      <c r="J29" s="118"/>
      <c r="K29" s="118" t="s">
        <v>97</v>
      </c>
    </row>
    <row r="30" spans="1:11" x14ac:dyDescent="0.3">
      <c r="A30" s="121">
        <v>27</v>
      </c>
      <c r="B30" s="121"/>
      <c r="C30" s="121" t="s">
        <v>95</v>
      </c>
      <c r="D30" s="121" t="s">
        <v>96</v>
      </c>
      <c r="E30" s="121" t="s">
        <v>92</v>
      </c>
      <c r="F30" s="121" t="s">
        <v>93</v>
      </c>
      <c r="G30" s="121"/>
      <c r="H30" s="121"/>
      <c r="I30" s="123">
        <v>10000</v>
      </c>
      <c r="J30" s="121"/>
      <c r="K30" s="121" t="s">
        <v>97</v>
      </c>
    </row>
    <row r="31" spans="1:11" x14ac:dyDescent="0.3">
      <c r="A31" s="118">
        <v>28</v>
      </c>
      <c r="B31" s="126">
        <v>42439</v>
      </c>
      <c r="C31" s="118" t="s">
        <v>95</v>
      </c>
      <c r="D31" s="118" t="s">
        <v>103</v>
      </c>
      <c r="E31" s="118" t="s">
        <v>92</v>
      </c>
      <c r="F31" s="118" t="s">
        <v>93</v>
      </c>
      <c r="G31" s="118"/>
      <c r="H31" s="118"/>
      <c r="I31" s="120">
        <v>10000</v>
      </c>
      <c r="J31" s="118"/>
      <c r="K31" s="118" t="s">
        <v>97</v>
      </c>
    </row>
    <row r="32" spans="1:11" x14ac:dyDescent="0.3">
      <c r="A32" s="121">
        <v>29</v>
      </c>
      <c r="B32" s="121"/>
      <c r="C32" s="121" t="s">
        <v>95</v>
      </c>
      <c r="D32" s="121" t="s">
        <v>100</v>
      </c>
      <c r="E32" s="121" t="s">
        <v>101</v>
      </c>
      <c r="F32" s="121" t="s">
        <v>93</v>
      </c>
      <c r="G32" s="121" t="s">
        <v>93</v>
      </c>
      <c r="H32" s="121"/>
      <c r="I32" s="123">
        <v>30000</v>
      </c>
      <c r="J32" s="121"/>
      <c r="K32" s="121" t="s">
        <v>94</v>
      </c>
    </row>
    <row r="33" spans="1:11" x14ac:dyDescent="0.3">
      <c r="A33" s="118">
        <v>30</v>
      </c>
      <c r="B33" s="126">
        <v>42443</v>
      </c>
      <c r="C33" s="118" t="s">
        <v>90</v>
      </c>
      <c r="D33" s="118" t="s">
        <v>104</v>
      </c>
      <c r="E33" s="118" t="s">
        <v>92</v>
      </c>
      <c r="F33" s="118" t="s">
        <v>93</v>
      </c>
      <c r="G33" s="118"/>
      <c r="H33" s="118"/>
      <c r="I33" s="120">
        <v>20000</v>
      </c>
      <c r="J33" s="118"/>
      <c r="K33" s="118" t="s">
        <v>94</v>
      </c>
    </row>
    <row r="34" spans="1:11" x14ac:dyDescent="0.3">
      <c r="A34" s="121">
        <v>31</v>
      </c>
      <c r="B34" s="127"/>
      <c r="C34" s="121" t="s">
        <v>95</v>
      </c>
      <c r="D34" s="121" t="s">
        <v>105</v>
      </c>
      <c r="E34" s="121" t="s">
        <v>92</v>
      </c>
      <c r="F34" s="121" t="s">
        <v>93</v>
      </c>
      <c r="G34" s="121"/>
      <c r="H34" s="121"/>
      <c r="I34" s="123">
        <v>10000</v>
      </c>
      <c r="J34" s="121"/>
      <c r="K34" s="121" t="s">
        <v>97</v>
      </c>
    </row>
    <row r="35" spans="1:11" x14ac:dyDescent="0.3">
      <c r="A35" s="118">
        <v>32</v>
      </c>
      <c r="B35" s="118"/>
      <c r="C35" s="118" t="s">
        <v>95</v>
      </c>
      <c r="D35" s="118" t="s">
        <v>104</v>
      </c>
      <c r="E35" s="118" t="s">
        <v>92</v>
      </c>
      <c r="F35" s="118" t="s">
        <v>93</v>
      </c>
      <c r="G35" s="118"/>
      <c r="H35" s="118"/>
      <c r="I35" s="120">
        <v>100000</v>
      </c>
      <c r="J35" s="118"/>
      <c r="K35" s="118" t="s">
        <v>94</v>
      </c>
    </row>
    <row r="36" spans="1:11" x14ac:dyDescent="0.3">
      <c r="A36" s="121">
        <v>33</v>
      </c>
      <c r="B36" s="124">
        <v>42454</v>
      </c>
      <c r="C36" s="121" t="s">
        <v>95</v>
      </c>
      <c r="D36" s="121" t="s">
        <v>105</v>
      </c>
      <c r="E36" s="121" t="s">
        <v>92</v>
      </c>
      <c r="F36" s="121" t="s">
        <v>93</v>
      </c>
      <c r="G36" s="121"/>
      <c r="H36" s="121"/>
      <c r="I36" s="123">
        <v>10000</v>
      </c>
      <c r="J36" s="121"/>
      <c r="K36" s="121" t="s">
        <v>94</v>
      </c>
    </row>
    <row r="37" spans="1:11" x14ac:dyDescent="0.3">
      <c r="A37" s="118">
        <v>34</v>
      </c>
      <c r="B37" s="119">
        <v>42460</v>
      </c>
      <c r="C37" s="118" t="s">
        <v>95</v>
      </c>
      <c r="D37" s="118" t="s">
        <v>110</v>
      </c>
      <c r="E37" s="118" t="s">
        <v>92</v>
      </c>
      <c r="F37" s="118" t="s">
        <v>93</v>
      </c>
      <c r="G37" s="118"/>
      <c r="H37" s="118"/>
      <c r="I37" s="120">
        <v>30000</v>
      </c>
      <c r="J37" s="118"/>
      <c r="K37" s="118" t="s">
        <v>94</v>
      </c>
    </row>
    <row r="38" spans="1:11" x14ac:dyDescent="0.3">
      <c r="A38" s="121">
        <v>35</v>
      </c>
      <c r="B38" s="124">
        <v>42465</v>
      </c>
      <c r="C38" s="121" t="s">
        <v>95</v>
      </c>
      <c r="D38" s="121" t="s">
        <v>91</v>
      </c>
      <c r="E38" s="121" t="s">
        <v>92</v>
      </c>
      <c r="F38" s="121" t="s">
        <v>93</v>
      </c>
      <c r="G38" s="121"/>
      <c r="H38" s="121"/>
      <c r="I38" s="123">
        <v>20000</v>
      </c>
      <c r="J38" s="121"/>
      <c r="K38" s="121" t="s">
        <v>94</v>
      </c>
    </row>
    <row r="39" spans="1:11" x14ac:dyDescent="0.3">
      <c r="A39" s="118">
        <v>36</v>
      </c>
      <c r="B39" s="119">
        <v>42466</v>
      </c>
      <c r="C39" s="118" t="s">
        <v>95</v>
      </c>
      <c r="D39" s="118" t="s">
        <v>96</v>
      </c>
      <c r="E39" s="118" t="s">
        <v>92</v>
      </c>
      <c r="F39" s="118" t="s">
        <v>93</v>
      </c>
      <c r="G39" s="118"/>
      <c r="H39" s="118"/>
      <c r="I39" s="120">
        <v>10000</v>
      </c>
      <c r="J39" s="118"/>
      <c r="K39" s="118" t="s">
        <v>97</v>
      </c>
    </row>
    <row r="40" spans="1:11" x14ac:dyDescent="0.3">
      <c r="A40" s="121">
        <v>37</v>
      </c>
      <c r="B40" s="122">
        <v>42467</v>
      </c>
      <c r="C40" s="121" t="s">
        <v>95</v>
      </c>
      <c r="D40" s="121" t="s">
        <v>99</v>
      </c>
      <c r="E40" s="121" t="s">
        <v>92</v>
      </c>
      <c r="F40" s="121" t="s">
        <v>93</v>
      </c>
      <c r="G40" s="121"/>
      <c r="H40" s="121"/>
      <c r="I40" s="123">
        <v>10000</v>
      </c>
      <c r="J40" s="121"/>
      <c r="K40" s="121" t="s">
        <v>97</v>
      </c>
    </row>
    <row r="41" spans="1:11" x14ac:dyDescent="0.3">
      <c r="A41" s="118">
        <v>38</v>
      </c>
      <c r="B41" s="118"/>
      <c r="C41" s="118" t="s">
        <v>95</v>
      </c>
      <c r="D41" s="118" t="s">
        <v>98</v>
      </c>
      <c r="E41" s="118" t="s">
        <v>92</v>
      </c>
      <c r="F41" s="118" t="s">
        <v>93</v>
      </c>
      <c r="G41" s="118"/>
      <c r="H41" s="118"/>
      <c r="I41" s="120">
        <v>10000</v>
      </c>
      <c r="J41" s="118"/>
      <c r="K41" s="118" t="s">
        <v>97</v>
      </c>
    </row>
    <row r="42" spans="1:11" x14ac:dyDescent="0.3">
      <c r="A42" s="121">
        <v>39</v>
      </c>
      <c r="B42" s="124">
        <v>42468</v>
      </c>
      <c r="C42" s="121" t="s">
        <v>95</v>
      </c>
      <c r="D42" s="121" t="s">
        <v>100</v>
      </c>
      <c r="E42" s="121" t="s">
        <v>101</v>
      </c>
      <c r="F42" s="121" t="s">
        <v>93</v>
      </c>
      <c r="G42" s="121" t="s">
        <v>93</v>
      </c>
      <c r="H42" s="121"/>
      <c r="I42" s="123">
        <v>30000</v>
      </c>
      <c r="J42" s="121"/>
      <c r="K42" s="121" t="s">
        <v>94</v>
      </c>
    </row>
    <row r="43" spans="1:11" x14ac:dyDescent="0.3">
      <c r="A43" s="118">
        <v>40</v>
      </c>
      <c r="B43" s="126">
        <v>42471</v>
      </c>
      <c r="C43" s="118" t="s">
        <v>95</v>
      </c>
      <c r="D43" s="118" t="s">
        <v>104</v>
      </c>
      <c r="E43" s="118" t="s">
        <v>92</v>
      </c>
      <c r="F43" s="118" t="s">
        <v>93</v>
      </c>
      <c r="G43" s="118"/>
      <c r="H43" s="118"/>
      <c r="I43" s="120">
        <v>20000</v>
      </c>
      <c r="J43" s="118"/>
      <c r="K43" s="118" t="s">
        <v>94</v>
      </c>
    </row>
    <row r="44" spans="1:11" x14ac:dyDescent="0.3">
      <c r="A44" s="121">
        <v>41</v>
      </c>
      <c r="B44" s="121"/>
      <c r="C44" s="121" t="s">
        <v>95</v>
      </c>
      <c r="D44" s="121" t="s">
        <v>103</v>
      </c>
      <c r="E44" s="121" t="s">
        <v>92</v>
      </c>
      <c r="F44" s="121" t="s">
        <v>93</v>
      </c>
      <c r="G44" s="121"/>
      <c r="H44" s="121"/>
      <c r="I44" s="123">
        <v>10000</v>
      </c>
      <c r="J44" s="121"/>
      <c r="K44" s="121" t="s">
        <v>97</v>
      </c>
    </row>
    <row r="45" spans="1:11" x14ac:dyDescent="0.3">
      <c r="A45" s="118">
        <v>42</v>
      </c>
      <c r="B45" s="119">
        <v>42474</v>
      </c>
      <c r="C45" s="118" t="s">
        <v>95</v>
      </c>
      <c r="D45" s="118" t="s">
        <v>105</v>
      </c>
      <c r="E45" s="118" t="s">
        <v>92</v>
      </c>
      <c r="F45" s="118" t="s">
        <v>93</v>
      </c>
      <c r="G45" s="118"/>
      <c r="H45" s="118"/>
      <c r="I45" s="120">
        <v>10000</v>
      </c>
      <c r="J45" s="118"/>
      <c r="K45" s="118" t="s">
        <v>97</v>
      </c>
    </row>
    <row r="46" spans="1:11" x14ac:dyDescent="0.3">
      <c r="A46" s="121">
        <v>43</v>
      </c>
      <c r="B46" s="124">
        <v>42479</v>
      </c>
      <c r="C46" s="121" t="s">
        <v>95</v>
      </c>
      <c r="D46" s="121" t="s">
        <v>104</v>
      </c>
      <c r="E46" s="121" t="s">
        <v>92</v>
      </c>
      <c r="F46" s="121" t="s">
        <v>93</v>
      </c>
      <c r="G46" s="121"/>
      <c r="H46" s="121"/>
      <c r="I46" s="123">
        <v>100000</v>
      </c>
      <c r="J46" s="121"/>
      <c r="K46" s="121" t="s">
        <v>94</v>
      </c>
    </row>
    <row r="47" spans="1:11" x14ac:dyDescent="0.3">
      <c r="A47" s="118">
        <v>44</v>
      </c>
      <c r="B47" s="119">
        <v>42485</v>
      </c>
      <c r="C47" s="118" t="s">
        <v>90</v>
      </c>
      <c r="D47" s="118" t="s">
        <v>105</v>
      </c>
      <c r="E47" s="118" t="s">
        <v>92</v>
      </c>
      <c r="F47" s="118" t="s">
        <v>93</v>
      </c>
      <c r="G47" s="118"/>
      <c r="H47" s="118"/>
      <c r="I47" s="120">
        <v>10000</v>
      </c>
      <c r="J47" s="118"/>
      <c r="K47" s="118" t="s">
        <v>94</v>
      </c>
    </row>
    <row r="48" spans="1:11" x14ac:dyDescent="0.3">
      <c r="A48" s="121">
        <v>45</v>
      </c>
      <c r="B48" s="124">
        <v>42489</v>
      </c>
      <c r="C48" s="121" t="s">
        <v>95</v>
      </c>
      <c r="D48" s="121" t="s">
        <v>103</v>
      </c>
      <c r="E48" s="121" t="s">
        <v>92</v>
      </c>
      <c r="F48" s="121" t="s">
        <v>93</v>
      </c>
      <c r="G48" s="121"/>
      <c r="H48" s="121"/>
      <c r="I48" s="123">
        <v>30000</v>
      </c>
      <c r="J48" s="121"/>
      <c r="K48" s="121" t="s">
        <v>94</v>
      </c>
    </row>
    <row r="49" spans="1:11" x14ac:dyDescent="0.3">
      <c r="A49" s="118">
        <v>46</v>
      </c>
      <c r="B49" s="126">
        <v>42499</v>
      </c>
      <c r="C49" s="118" t="s">
        <v>95</v>
      </c>
      <c r="D49" s="118" t="s">
        <v>98</v>
      </c>
      <c r="E49" s="118" t="s">
        <v>92</v>
      </c>
      <c r="F49" s="118" t="s">
        <v>93</v>
      </c>
      <c r="G49" s="118"/>
      <c r="H49" s="118"/>
      <c r="I49" s="120">
        <v>10000</v>
      </c>
      <c r="J49" s="118"/>
      <c r="K49" s="118" t="s">
        <v>97</v>
      </c>
    </row>
    <row r="50" spans="1:11" x14ac:dyDescent="0.3">
      <c r="A50" s="121">
        <v>47</v>
      </c>
      <c r="B50" s="127"/>
      <c r="C50" s="121" t="s">
        <v>95</v>
      </c>
      <c r="D50" s="121" t="s">
        <v>99</v>
      </c>
      <c r="E50" s="121" t="s">
        <v>92</v>
      </c>
      <c r="F50" s="121" t="s">
        <v>93</v>
      </c>
      <c r="G50" s="121"/>
      <c r="H50" s="121"/>
      <c r="I50" s="123">
        <v>10000</v>
      </c>
      <c r="J50" s="121"/>
      <c r="K50" s="121" t="s">
        <v>97</v>
      </c>
    </row>
    <row r="51" spans="1:11" x14ac:dyDescent="0.3">
      <c r="A51" s="118">
        <v>48</v>
      </c>
      <c r="B51" s="125"/>
      <c r="C51" s="118" t="s">
        <v>95</v>
      </c>
      <c r="D51" s="118" t="s">
        <v>96</v>
      </c>
      <c r="E51" s="118" t="s">
        <v>92</v>
      </c>
      <c r="F51" s="118" t="s">
        <v>93</v>
      </c>
      <c r="G51" s="118"/>
      <c r="H51" s="118"/>
      <c r="I51" s="120">
        <v>10000</v>
      </c>
      <c r="J51" s="118"/>
      <c r="K51" s="118" t="s">
        <v>97</v>
      </c>
    </row>
    <row r="52" spans="1:11" x14ac:dyDescent="0.3">
      <c r="A52" s="121">
        <v>49</v>
      </c>
      <c r="B52" s="121"/>
      <c r="C52" s="121" t="s">
        <v>95</v>
      </c>
      <c r="D52" s="121" t="s">
        <v>91</v>
      </c>
      <c r="E52" s="121" t="s">
        <v>92</v>
      </c>
      <c r="F52" s="121" t="s">
        <v>93</v>
      </c>
      <c r="G52" s="121"/>
      <c r="H52" s="121"/>
      <c r="I52" s="123">
        <v>20000</v>
      </c>
      <c r="J52" s="121"/>
      <c r="K52" s="121" t="s">
        <v>94</v>
      </c>
    </row>
    <row r="53" spans="1:11" x14ac:dyDescent="0.3">
      <c r="A53" s="118">
        <v>50</v>
      </c>
      <c r="B53" s="126">
        <v>42500</v>
      </c>
      <c r="C53" s="118" t="s">
        <v>95</v>
      </c>
      <c r="D53" s="118" t="s">
        <v>103</v>
      </c>
      <c r="E53" s="118" t="s">
        <v>92</v>
      </c>
      <c r="F53" s="118" t="s">
        <v>93</v>
      </c>
      <c r="G53" s="118"/>
      <c r="H53" s="118"/>
      <c r="I53" s="120">
        <v>10000</v>
      </c>
      <c r="J53" s="118"/>
      <c r="K53" s="118" t="s">
        <v>97</v>
      </c>
    </row>
    <row r="54" spans="1:11" x14ac:dyDescent="0.3">
      <c r="A54" s="121">
        <v>51</v>
      </c>
      <c r="B54" s="121"/>
      <c r="C54" s="121" t="s">
        <v>95</v>
      </c>
      <c r="D54" s="121" t="s">
        <v>100</v>
      </c>
      <c r="E54" s="121" t="s">
        <v>101</v>
      </c>
      <c r="F54" s="121" t="s">
        <v>93</v>
      </c>
      <c r="G54" s="121" t="s">
        <v>93</v>
      </c>
      <c r="H54" s="121"/>
      <c r="I54" s="123">
        <v>30000</v>
      </c>
      <c r="J54" s="121"/>
      <c r="K54" s="121" t="s">
        <v>94</v>
      </c>
    </row>
    <row r="55" spans="1:11" x14ac:dyDescent="0.3">
      <c r="A55" s="118">
        <v>52</v>
      </c>
      <c r="B55" s="119">
        <v>42502</v>
      </c>
      <c r="C55" s="118" t="s">
        <v>95</v>
      </c>
      <c r="D55" s="118" t="s">
        <v>104</v>
      </c>
      <c r="E55" s="118" t="s">
        <v>92</v>
      </c>
      <c r="F55" s="118" t="s">
        <v>93</v>
      </c>
      <c r="G55" s="118"/>
      <c r="H55" s="118"/>
      <c r="I55" s="120">
        <v>20000</v>
      </c>
      <c r="J55" s="118"/>
      <c r="K55" s="118" t="s">
        <v>94</v>
      </c>
    </row>
    <row r="56" spans="1:11" x14ac:dyDescent="0.3">
      <c r="A56" s="121">
        <v>53</v>
      </c>
      <c r="B56" s="124">
        <v>42503</v>
      </c>
      <c r="C56" s="121" t="s">
        <v>95</v>
      </c>
      <c r="D56" s="121" t="s">
        <v>105</v>
      </c>
      <c r="E56" s="121" t="s">
        <v>92</v>
      </c>
      <c r="F56" s="121" t="s">
        <v>93</v>
      </c>
      <c r="G56" s="121"/>
      <c r="H56" s="121"/>
      <c r="I56" s="123">
        <v>10000</v>
      </c>
      <c r="J56" s="121"/>
      <c r="K56" s="121" t="s">
        <v>97</v>
      </c>
    </row>
    <row r="57" spans="1:11" x14ac:dyDescent="0.3">
      <c r="A57" s="118">
        <v>54</v>
      </c>
      <c r="B57" s="119">
        <v>42508</v>
      </c>
      <c r="C57" s="118" t="s">
        <v>95</v>
      </c>
      <c r="D57" s="118" t="s">
        <v>104</v>
      </c>
      <c r="E57" s="118" t="s">
        <v>92</v>
      </c>
      <c r="F57" s="118" t="s">
        <v>93</v>
      </c>
      <c r="G57" s="118"/>
      <c r="H57" s="118"/>
      <c r="I57" s="120">
        <v>141590</v>
      </c>
      <c r="J57" s="118"/>
      <c r="K57" s="118" t="s">
        <v>94</v>
      </c>
    </row>
    <row r="58" spans="1:11" x14ac:dyDescent="0.3">
      <c r="A58" s="121">
        <v>55</v>
      </c>
      <c r="B58" s="124">
        <v>42515</v>
      </c>
      <c r="C58" s="121" t="s">
        <v>90</v>
      </c>
      <c r="D58" s="121" t="s">
        <v>105</v>
      </c>
      <c r="E58" s="121" t="s">
        <v>92</v>
      </c>
      <c r="F58" s="121" t="s">
        <v>93</v>
      </c>
      <c r="G58" s="121"/>
      <c r="H58" s="121"/>
      <c r="I58" s="123">
        <v>10000</v>
      </c>
      <c r="J58" s="121"/>
      <c r="K58" s="121" t="s">
        <v>94</v>
      </c>
    </row>
    <row r="59" spans="1:11" x14ac:dyDescent="0.3">
      <c r="A59" s="118">
        <v>56</v>
      </c>
      <c r="B59" s="126">
        <v>42528</v>
      </c>
      <c r="C59" s="118" t="s">
        <v>95</v>
      </c>
      <c r="D59" s="118" t="s">
        <v>96</v>
      </c>
      <c r="E59" s="118" t="s">
        <v>92</v>
      </c>
      <c r="F59" s="118" t="s">
        <v>93</v>
      </c>
      <c r="G59" s="118"/>
      <c r="H59" s="118"/>
      <c r="I59" s="120">
        <v>10000</v>
      </c>
      <c r="J59" s="118"/>
      <c r="K59" s="118" t="s">
        <v>97</v>
      </c>
    </row>
    <row r="60" spans="1:11" x14ac:dyDescent="0.3">
      <c r="A60" s="121">
        <v>57</v>
      </c>
      <c r="B60" s="127"/>
      <c r="C60" s="121" t="s">
        <v>95</v>
      </c>
      <c r="D60" s="121" t="s">
        <v>91</v>
      </c>
      <c r="E60" s="121" t="s">
        <v>92</v>
      </c>
      <c r="F60" s="121" t="s">
        <v>93</v>
      </c>
      <c r="G60" s="121"/>
      <c r="H60" s="121"/>
      <c r="I60" s="123">
        <v>20000</v>
      </c>
      <c r="J60" s="121"/>
      <c r="K60" s="121" t="s">
        <v>94</v>
      </c>
    </row>
    <row r="61" spans="1:11" x14ac:dyDescent="0.3">
      <c r="A61" s="118">
        <v>58</v>
      </c>
      <c r="B61" s="125"/>
      <c r="C61" s="118" t="s">
        <v>95</v>
      </c>
      <c r="D61" s="118" t="s">
        <v>99</v>
      </c>
      <c r="E61" s="118" t="s">
        <v>92</v>
      </c>
      <c r="F61" s="118" t="s">
        <v>93</v>
      </c>
      <c r="G61" s="118"/>
      <c r="H61" s="118"/>
      <c r="I61" s="120">
        <v>10000</v>
      </c>
      <c r="J61" s="118"/>
      <c r="K61" s="118" t="s">
        <v>97</v>
      </c>
    </row>
    <row r="62" spans="1:11" x14ac:dyDescent="0.3">
      <c r="A62" s="121">
        <v>59</v>
      </c>
      <c r="B62" s="121"/>
      <c r="C62" s="121" t="s">
        <v>95</v>
      </c>
      <c r="D62" s="121" t="s">
        <v>98</v>
      </c>
      <c r="E62" s="121" t="s">
        <v>92</v>
      </c>
      <c r="F62" s="121" t="s">
        <v>93</v>
      </c>
      <c r="G62" s="121"/>
      <c r="H62" s="121"/>
      <c r="I62" s="123">
        <v>10000</v>
      </c>
      <c r="J62" s="121"/>
      <c r="K62" s="121" t="s">
        <v>97</v>
      </c>
    </row>
    <row r="63" spans="1:11" x14ac:dyDescent="0.3">
      <c r="A63" s="118">
        <v>60</v>
      </c>
      <c r="B63" s="126">
        <v>42531</v>
      </c>
      <c r="C63" s="118" t="s">
        <v>95</v>
      </c>
      <c r="D63" s="118" t="s">
        <v>103</v>
      </c>
      <c r="E63" s="118" t="s">
        <v>92</v>
      </c>
      <c r="F63" s="118" t="s">
        <v>93</v>
      </c>
      <c r="G63" s="118"/>
      <c r="H63" s="118"/>
      <c r="I63" s="120">
        <v>10000</v>
      </c>
      <c r="J63" s="118"/>
      <c r="K63" s="118" t="s">
        <v>97</v>
      </c>
    </row>
    <row r="64" spans="1:11" x14ac:dyDescent="0.3">
      <c r="A64" s="121">
        <v>61</v>
      </c>
      <c r="B64" s="121"/>
      <c r="C64" s="121" t="s">
        <v>95</v>
      </c>
      <c r="D64" s="121" t="s">
        <v>100</v>
      </c>
      <c r="E64" s="121" t="s">
        <v>101</v>
      </c>
      <c r="F64" s="121" t="s">
        <v>93</v>
      </c>
      <c r="G64" s="121" t="s">
        <v>93</v>
      </c>
      <c r="H64" s="121"/>
      <c r="I64" s="123">
        <v>30000</v>
      </c>
      <c r="J64" s="121"/>
      <c r="K64" s="121" t="s">
        <v>94</v>
      </c>
    </row>
    <row r="65" spans="1:11" x14ac:dyDescent="0.3">
      <c r="A65" s="118">
        <v>62</v>
      </c>
      <c r="B65" s="119">
        <v>42534</v>
      </c>
      <c r="C65" s="118" t="s">
        <v>95</v>
      </c>
      <c r="D65" s="118" t="s">
        <v>105</v>
      </c>
      <c r="E65" s="118" t="s">
        <v>92</v>
      </c>
      <c r="F65" s="118" t="s">
        <v>93</v>
      </c>
      <c r="G65" s="118"/>
      <c r="H65" s="118"/>
      <c r="I65" s="120">
        <v>10000</v>
      </c>
      <c r="J65" s="118"/>
      <c r="K65" s="118" t="s">
        <v>97</v>
      </c>
    </row>
    <row r="66" spans="1:11" x14ac:dyDescent="0.3">
      <c r="A66" s="121">
        <v>63</v>
      </c>
      <c r="B66" s="124">
        <v>42547</v>
      </c>
      <c r="C66" s="121" t="s">
        <v>106</v>
      </c>
      <c r="D66" s="121" t="s">
        <v>111</v>
      </c>
      <c r="E66" s="121" t="s">
        <v>101</v>
      </c>
      <c r="F66" s="121" t="s">
        <v>93</v>
      </c>
      <c r="G66" s="121" t="s">
        <v>93</v>
      </c>
      <c r="H66" s="121"/>
      <c r="I66" s="123">
        <v>2081</v>
      </c>
      <c r="J66" s="121"/>
      <c r="K66" s="121" t="s">
        <v>112</v>
      </c>
    </row>
    <row r="67" spans="1:11" x14ac:dyDescent="0.3">
      <c r="A67" s="118">
        <v>64</v>
      </c>
      <c r="B67" s="119">
        <v>42548</v>
      </c>
      <c r="C67" s="118" t="s">
        <v>95</v>
      </c>
      <c r="D67" s="118" t="s">
        <v>105</v>
      </c>
      <c r="E67" s="118" t="s">
        <v>92</v>
      </c>
      <c r="F67" s="118" t="s">
        <v>93</v>
      </c>
      <c r="G67" s="118"/>
      <c r="H67" s="118"/>
      <c r="I67" s="120">
        <v>10000</v>
      </c>
      <c r="J67" s="118"/>
      <c r="K67" s="118" t="s">
        <v>94</v>
      </c>
    </row>
    <row r="68" spans="1:11" x14ac:dyDescent="0.3">
      <c r="A68" s="121">
        <v>65</v>
      </c>
      <c r="B68" s="124">
        <v>42549</v>
      </c>
      <c r="C68" s="121" t="s">
        <v>95</v>
      </c>
      <c r="D68" s="121" t="s">
        <v>104</v>
      </c>
      <c r="E68" s="121" t="s">
        <v>92</v>
      </c>
      <c r="F68" s="121" t="s">
        <v>93</v>
      </c>
      <c r="G68" s="121"/>
      <c r="H68" s="121"/>
      <c r="I68" s="123">
        <v>20000</v>
      </c>
      <c r="J68" s="121"/>
      <c r="K68" s="121" t="s">
        <v>94</v>
      </c>
    </row>
    <row r="69" spans="1:11" x14ac:dyDescent="0.3">
      <c r="A69" s="118">
        <v>66</v>
      </c>
      <c r="B69" s="119">
        <v>42556</v>
      </c>
      <c r="C69" s="118" t="s">
        <v>95</v>
      </c>
      <c r="D69" s="118" t="s">
        <v>91</v>
      </c>
      <c r="E69" s="118" t="s">
        <v>92</v>
      </c>
      <c r="F69" s="118" t="s">
        <v>93</v>
      </c>
      <c r="G69" s="118"/>
      <c r="H69" s="118"/>
      <c r="I69" s="120">
        <v>20000</v>
      </c>
      <c r="J69" s="118"/>
      <c r="K69" s="118" t="s">
        <v>94</v>
      </c>
    </row>
    <row r="70" spans="1:11" x14ac:dyDescent="0.3">
      <c r="A70" s="121">
        <v>67</v>
      </c>
      <c r="B70" s="124">
        <v>42557</v>
      </c>
      <c r="C70" s="121" t="s">
        <v>95</v>
      </c>
      <c r="D70" s="121" t="s">
        <v>96</v>
      </c>
      <c r="E70" s="121" t="s">
        <v>92</v>
      </c>
      <c r="F70" s="121" t="s">
        <v>93</v>
      </c>
      <c r="G70" s="121"/>
      <c r="H70" s="121"/>
      <c r="I70" s="123">
        <v>10000</v>
      </c>
      <c r="J70" s="121"/>
      <c r="K70" s="121" t="s">
        <v>97</v>
      </c>
    </row>
    <row r="71" spans="1:11" x14ac:dyDescent="0.3">
      <c r="A71" s="118">
        <v>68</v>
      </c>
      <c r="B71" s="126">
        <v>42558</v>
      </c>
      <c r="C71" s="118" t="s">
        <v>95</v>
      </c>
      <c r="D71" s="118" t="s">
        <v>98</v>
      </c>
      <c r="E71" s="118" t="s">
        <v>92</v>
      </c>
      <c r="F71" s="118" t="s">
        <v>93</v>
      </c>
      <c r="G71" s="118"/>
      <c r="H71" s="118"/>
      <c r="I71" s="120">
        <v>10000</v>
      </c>
      <c r="J71" s="118"/>
      <c r="K71" s="118" t="s">
        <v>97</v>
      </c>
    </row>
    <row r="72" spans="1:11" x14ac:dyDescent="0.3">
      <c r="A72" s="121">
        <v>69</v>
      </c>
      <c r="B72" s="121"/>
      <c r="C72" s="121" t="s">
        <v>95</v>
      </c>
      <c r="D72" s="121" t="s">
        <v>99</v>
      </c>
      <c r="E72" s="121" t="s">
        <v>92</v>
      </c>
      <c r="F72" s="121" t="s">
        <v>93</v>
      </c>
      <c r="G72" s="121"/>
      <c r="H72" s="121"/>
      <c r="I72" s="123">
        <v>10000</v>
      </c>
      <c r="J72" s="121"/>
      <c r="K72" s="121" t="s">
        <v>97</v>
      </c>
    </row>
    <row r="73" spans="1:11" x14ac:dyDescent="0.3">
      <c r="A73" s="118">
        <v>70</v>
      </c>
      <c r="B73" s="126">
        <v>42559</v>
      </c>
      <c r="C73" s="118" t="s">
        <v>95</v>
      </c>
      <c r="D73" s="118" t="s">
        <v>110</v>
      </c>
      <c r="E73" s="118" t="s">
        <v>92</v>
      </c>
      <c r="F73" s="118" t="s">
        <v>93</v>
      </c>
      <c r="G73" s="118"/>
      <c r="H73" s="118"/>
      <c r="I73" s="120">
        <v>30000</v>
      </c>
      <c r="J73" s="118"/>
      <c r="K73" s="118" t="s">
        <v>94</v>
      </c>
    </row>
    <row r="74" spans="1:11" x14ac:dyDescent="0.3">
      <c r="A74" s="121">
        <v>71</v>
      </c>
      <c r="B74" s="121"/>
      <c r="C74" s="121" t="s">
        <v>95</v>
      </c>
      <c r="D74" s="121" t="s">
        <v>100</v>
      </c>
      <c r="E74" s="121" t="s">
        <v>101</v>
      </c>
      <c r="F74" s="121" t="s">
        <v>93</v>
      </c>
      <c r="G74" s="121" t="s">
        <v>93</v>
      </c>
      <c r="H74" s="121"/>
      <c r="I74" s="123">
        <v>30000</v>
      </c>
      <c r="J74" s="121"/>
      <c r="K74" s="121" t="s">
        <v>94</v>
      </c>
    </row>
    <row r="75" spans="1:11" x14ac:dyDescent="0.3">
      <c r="A75" s="118">
        <v>72</v>
      </c>
      <c r="B75" s="119">
        <v>42562</v>
      </c>
      <c r="C75" s="118" t="s">
        <v>95</v>
      </c>
      <c r="D75" s="118" t="s">
        <v>103</v>
      </c>
      <c r="E75" s="118" t="s">
        <v>92</v>
      </c>
      <c r="F75" s="118" t="s">
        <v>93</v>
      </c>
      <c r="G75" s="118"/>
      <c r="H75" s="118"/>
      <c r="I75" s="120">
        <v>10000</v>
      </c>
      <c r="J75" s="118"/>
      <c r="K75" s="118" t="s">
        <v>97</v>
      </c>
    </row>
    <row r="76" spans="1:11" x14ac:dyDescent="0.3">
      <c r="A76" s="121">
        <v>73</v>
      </c>
      <c r="B76" s="124">
        <v>42563</v>
      </c>
      <c r="C76" s="121" t="s">
        <v>95</v>
      </c>
      <c r="D76" s="121" t="s">
        <v>104</v>
      </c>
      <c r="E76" s="121" t="s">
        <v>92</v>
      </c>
      <c r="F76" s="121" t="s">
        <v>93</v>
      </c>
      <c r="G76" s="121"/>
      <c r="H76" s="121"/>
      <c r="I76" s="123">
        <v>20000</v>
      </c>
      <c r="J76" s="121"/>
      <c r="K76" s="121" t="s">
        <v>94</v>
      </c>
    </row>
    <row r="77" spans="1:11" x14ac:dyDescent="0.3">
      <c r="A77" s="118">
        <v>74</v>
      </c>
      <c r="B77" s="119">
        <v>42564</v>
      </c>
      <c r="C77" s="118" t="s">
        <v>95</v>
      </c>
      <c r="D77" s="118" t="s">
        <v>105</v>
      </c>
      <c r="E77" s="118" t="s">
        <v>92</v>
      </c>
      <c r="F77" s="118" t="s">
        <v>93</v>
      </c>
      <c r="G77" s="118"/>
      <c r="H77" s="118"/>
      <c r="I77" s="120">
        <v>10000</v>
      </c>
      <c r="J77" s="118"/>
      <c r="K77" s="118" t="s">
        <v>97</v>
      </c>
    </row>
    <row r="78" spans="1:11" x14ac:dyDescent="0.3">
      <c r="A78" s="121">
        <v>75</v>
      </c>
      <c r="B78" s="124">
        <v>42576</v>
      </c>
      <c r="C78" s="121" t="s">
        <v>95</v>
      </c>
      <c r="D78" s="121" t="s">
        <v>105</v>
      </c>
      <c r="E78" s="121" t="s">
        <v>92</v>
      </c>
      <c r="F78" s="121" t="s">
        <v>93</v>
      </c>
      <c r="G78" s="121"/>
      <c r="H78" s="121"/>
      <c r="I78" s="123">
        <v>10000</v>
      </c>
      <c r="J78" s="121"/>
      <c r="K78" s="121" t="s">
        <v>94</v>
      </c>
    </row>
    <row r="79" spans="1:11" x14ac:dyDescent="0.3">
      <c r="A79" s="118">
        <v>76</v>
      </c>
      <c r="B79" s="119">
        <v>42587</v>
      </c>
      <c r="C79" s="118" t="s">
        <v>95</v>
      </c>
      <c r="D79" s="118" t="s">
        <v>91</v>
      </c>
      <c r="E79" s="118" t="s">
        <v>92</v>
      </c>
      <c r="F79" s="118" t="s">
        <v>93</v>
      </c>
      <c r="G79" s="118"/>
      <c r="H79" s="118"/>
      <c r="I79" s="120">
        <v>20000</v>
      </c>
      <c r="J79" s="118"/>
      <c r="K79" s="118" t="s">
        <v>94</v>
      </c>
    </row>
    <row r="80" spans="1:11" x14ac:dyDescent="0.3">
      <c r="A80" s="121">
        <v>77</v>
      </c>
      <c r="B80" s="122">
        <v>42590</v>
      </c>
      <c r="C80" s="121" t="s">
        <v>95</v>
      </c>
      <c r="D80" s="121" t="s">
        <v>98</v>
      </c>
      <c r="E80" s="121" t="s">
        <v>92</v>
      </c>
      <c r="F80" s="121" t="s">
        <v>93</v>
      </c>
      <c r="G80" s="121"/>
      <c r="H80" s="121"/>
      <c r="I80" s="123">
        <v>10000</v>
      </c>
      <c r="J80" s="121"/>
      <c r="K80" s="121" t="s">
        <v>97</v>
      </c>
    </row>
    <row r="81" spans="1:11" x14ac:dyDescent="0.3">
      <c r="A81" s="118">
        <v>78</v>
      </c>
      <c r="B81" s="125"/>
      <c r="C81" s="118" t="s">
        <v>95</v>
      </c>
      <c r="D81" s="118" t="s">
        <v>96</v>
      </c>
      <c r="E81" s="118" t="s">
        <v>92</v>
      </c>
      <c r="F81" s="118" t="s">
        <v>93</v>
      </c>
      <c r="G81" s="118"/>
      <c r="H81" s="118"/>
      <c r="I81" s="120">
        <v>10000</v>
      </c>
      <c r="J81" s="118"/>
      <c r="K81" s="118" t="s">
        <v>97</v>
      </c>
    </row>
    <row r="82" spans="1:11" x14ac:dyDescent="0.3">
      <c r="A82" s="121">
        <v>79</v>
      </c>
      <c r="B82" s="121"/>
      <c r="C82" s="121" t="s">
        <v>95</v>
      </c>
      <c r="D82" s="121" t="s">
        <v>99</v>
      </c>
      <c r="E82" s="121" t="s">
        <v>92</v>
      </c>
      <c r="F82" s="121" t="s">
        <v>93</v>
      </c>
      <c r="G82" s="121"/>
      <c r="H82" s="121"/>
      <c r="I82" s="123">
        <v>10000</v>
      </c>
      <c r="J82" s="121"/>
      <c r="K82" s="121" t="s">
        <v>97</v>
      </c>
    </row>
    <row r="83" spans="1:11" x14ac:dyDescent="0.3">
      <c r="A83" s="118">
        <v>80</v>
      </c>
      <c r="B83" s="119">
        <v>42591</v>
      </c>
      <c r="C83" s="118" t="s">
        <v>95</v>
      </c>
      <c r="D83" s="118" t="s">
        <v>104</v>
      </c>
      <c r="E83" s="118" t="s">
        <v>92</v>
      </c>
      <c r="F83" s="118" t="s">
        <v>93</v>
      </c>
      <c r="G83" s="118"/>
      <c r="H83" s="118"/>
      <c r="I83" s="120">
        <v>20000</v>
      </c>
      <c r="J83" s="118"/>
      <c r="K83" s="118" t="s">
        <v>94</v>
      </c>
    </row>
    <row r="84" spans="1:11" x14ac:dyDescent="0.3">
      <c r="A84" s="121">
        <v>81</v>
      </c>
      <c r="B84" s="122">
        <v>42592</v>
      </c>
      <c r="C84" s="121" t="s">
        <v>95</v>
      </c>
      <c r="D84" s="121" t="s">
        <v>100</v>
      </c>
      <c r="E84" s="121" t="s">
        <v>101</v>
      </c>
      <c r="F84" s="121" t="s">
        <v>93</v>
      </c>
      <c r="G84" s="121" t="s">
        <v>93</v>
      </c>
      <c r="H84" s="121"/>
      <c r="I84" s="123">
        <v>30000</v>
      </c>
      <c r="J84" s="121"/>
      <c r="K84" s="121" t="s">
        <v>94</v>
      </c>
    </row>
    <row r="85" spans="1:11" x14ac:dyDescent="0.3">
      <c r="A85" s="118">
        <v>82</v>
      </c>
      <c r="B85" s="118"/>
      <c r="C85" s="118" t="s">
        <v>95</v>
      </c>
      <c r="D85" s="118" t="s">
        <v>103</v>
      </c>
      <c r="E85" s="118" t="s">
        <v>92</v>
      </c>
      <c r="F85" s="118" t="s">
        <v>93</v>
      </c>
      <c r="G85" s="118"/>
      <c r="H85" s="118"/>
      <c r="I85" s="120">
        <v>10000</v>
      </c>
      <c r="J85" s="118"/>
      <c r="K85" s="118" t="s">
        <v>97</v>
      </c>
    </row>
    <row r="86" spans="1:11" x14ac:dyDescent="0.3">
      <c r="A86" s="121">
        <v>83</v>
      </c>
      <c r="B86" s="124">
        <v>42598</v>
      </c>
      <c r="C86" s="121" t="s">
        <v>95</v>
      </c>
      <c r="D86" s="121" t="s">
        <v>105</v>
      </c>
      <c r="E86" s="121" t="s">
        <v>92</v>
      </c>
      <c r="F86" s="121" t="s">
        <v>93</v>
      </c>
      <c r="G86" s="121"/>
      <c r="H86" s="121"/>
      <c r="I86" s="123">
        <v>10000</v>
      </c>
      <c r="J86" s="121"/>
      <c r="K86" s="121" t="s">
        <v>97</v>
      </c>
    </row>
    <row r="87" spans="1:11" x14ac:dyDescent="0.3">
      <c r="A87" s="118">
        <v>84</v>
      </c>
      <c r="B87" s="119">
        <v>42600</v>
      </c>
      <c r="C87" s="118" t="s">
        <v>95</v>
      </c>
      <c r="D87" s="118" t="s">
        <v>104</v>
      </c>
      <c r="E87" s="118" t="s">
        <v>92</v>
      </c>
      <c r="F87" s="118" t="s">
        <v>93</v>
      </c>
      <c r="G87" s="118"/>
      <c r="H87" s="118"/>
      <c r="I87" s="120">
        <v>100000</v>
      </c>
      <c r="J87" s="118"/>
      <c r="K87" s="118" t="s">
        <v>94</v>
      </c>
    </row>
    <row r="88" spans="1:11" x14ac:dyDescent="0.3">
      <c r="A88" s="121">
        <v>85</v>
      </c>
      <c r="B88" s="124">
        <v>42615</v>
      </c>
      <c r="C88" s="121" t="s">
        <v>95</v>
      </c>
      <c r="D88" s="121" t="s">
        <v>113</v>
      </c>
      <c r="E88" s="121" t="s">
        <v>92</v>
      </c>
      <c r="F88" s="121" t="s">
        <v>93</v>
      </c>
      <c r="G88" s="121"/>
      <c r="H88" s="121"/>
      <c r="I88" s="123">
        <v>30000</v>
      </c>
      <c r="J88" s="121"/>
      <c r="K88" s="121" t="s">
        <v>94</v>
      </c>
    </row>
    <row r="89" spans="1:11" x14ac:dyDescent="0.3">
      <c r="A89" s="118">
        <v>86</v>
      </c>
      <c r="B89" s="119">
        <v>42618</v>
      </c>
      <c r="C89" s="118" t="s">
        <v>95</v>
      </c>
      <c r="D89" s="118" t="s">
        <v>91</v>
      </c>
      <c r="E89" s="118" t="s">
        <v>92</v>
      </c>
      <c r="F89" s="118" t="s">
        <v>93</v>
      </c>
      <c r="G89" s="118"/>
      <c r="H89" s="118"/>
      <c r="I89" s="120">
        <v>20000</v>
      </c>
      <c r="J89" s="118"/>
      <c r="K89" s="118" t="s">
        <v>94</v>
      </c>
    </row>
    <row r="90" spans="1:11" x14ac:dyDescent="0.3">
      <c r="A90" s="121">
        <v>87</v>
      </c>
      <c r="B90" s="124">
        <v>42619</v>
      </c>
      <c r="C90" s="121" t="s">
        <v>95</v>
      </c>
      <c r="D90" s="121" t="s">
        <v>96</v>
      </c>
      <c r="E90" s="121" t="s">
        <v>92</v>
      </c>
      <c r="F90" s="121" t="s">
        <v>93</v>
      </c>
      <c r="G90" s="121"/>
      <c r="H90" s="121"/>
      <c r="I90" s="123">
        <v>10000</v>
      </c>
      <c r="J90" s="121"/>
      <c r="K90" s="121" t="s">
        <v>97</v>
      </c>
    </row>
    <row r="91" spans="1:11" x14ac:dyDescent="0.3">
      <c r="A91" s="118">
        <v>88</v>
      </c>
      <c r="B91" s="126">
        <v>42620</v>
      </c>
      <c r="C91" s="118" t="s">
        <v>95</v>
      </c>
      <c r="D91" s="118" t="s">
        <v>98</v>
      </c>
      <c r="E91" s="118" t="s">
        <v>92</v>
      </c>
      <c r="F91" s="118" t="s">
        <v>93</v>
      </c>
      <c r="G91" s="118"/>
      <c r="H91" s="118"/>
      <c r="I91" s="120">
        <v>10000</v>
      </c>
      <c r="J91" s="118"/>
      <c r="K91" s="118" t="s">
        <v>97</v>
      </c>
    </row>
    <row r="92" spans="1:11" x14ac:dyDescent="0.3">
      <c r="A92" s="121">
        <v>89</v>
      </c>
      <c r="B92" s="121"/>
      <c r="C92" s="121" t="s">
        <v>95</v>
      </c>
      <c r="D92" s="121" t="s">
        <v>99</v>
      </c>
      <c r="E92" s="121" t="s">
        <v>92</v>
      </c>
      <c r="F92" s="121" t="s">
        <v>93</v>
      </c>
      <c r="G92" s="121"/>
      <c r="H92" s="121"/>
      <c r="I92" s="123">
        <v>10000</v>
      </c>
      <c r="J92" s="121"/>
      <c r="K92" s="121" t="s">
        <v>97</v>
      </c>
    </row>
    <row r="93" spans="1:11" x14ac:dyDescent="0.3">
      <c r="A93" s="118">
        <v>90</v>
      </c>
      <c r="B93" s="126">
        <v>42622</v>
      </c>
      <c r="C93" s="118" t="s">
        <v>95</v>
      </c>
      <c r="D93" s="118" t="s">
        <v>100</v>
      </c>
      <c r="E93" s="118" t="s">
        <v>101</v>
      </c>
      <c r="F93" s="118" t="s">
        <v>93</v>
      </c>
      <c r="G93" s="118" t="s">
        <v>93</v>
      </c>
      <c r="H93" s="118"/>
      <c r="I93" s="120">
        <v>30000</v>
      </c>
      <c r="J93" s="118"/>
      <c r="K93" s="118" t="s">
        <v>94</v>
      </c>
    </row>
    <row r="94" spans="1:11" x14ac:dyDescent="0.3">
      <c r="A94" s="121">
        <v>91</v>
      </c>
      <c r="B94" s="121"/>
      <c r="C94" s="121" t="s">
        <v>95</v>
      </c>
      <c r="D94" s="121" t="s">
        <v>104</v>
      </c>
      <c r="E94" s="121" t="s">
        <v>92</v>
      </c>
      <c r="F94" s="121" t="s">
        <v>93</v>
      </c>
      <c r="G94" s="121"/>
      <c r="H94" s="121"/>
      <c r="I94" s="123">
        <v>20000</v>
      </c>
      <c r="J94" s="121"/>
      <c r="K94" s="121" t="s">
        <v>94</v>
      </c>
    </row>
    <row r="95" spans="1:11" x14ac:dyDescent="0.3">
      <c r="A95" s="118">
        <v>92</v>
      </c>
      <c r="B95" s="119">
        <v>42625</v>
      </c>
      <c r="C95" s="118" t="s">
        <v>95</v>
      </c>
      <c r="D95" s="118" t="s">
        <v>103</v>
      </c>
      <c r="E95" s="118" t="s">
        <v>92</v>
      </c>
      <c r="F95" s="118" t="s">
        <v>93</v>
      </c>
      <c r="G95" s="118"/>
      <c r="H95" s="118"/>
      <c r="I95" s="120">
        <v>10000</v>
      </c>
      <c r="J95" s="118"/>
      <c r="K95" s="118" t="s">
        <v>97</v>
      </c>
    </row>
    <row r="96" spans="1:11" x14ac:dyDescent="0.3">
      <c r="A96" s="121">
        <v>93</v>
      </c>
      <c r="B96" s="124">
        <v>42626</v>
      </c>
      <c r="C96" s="121" t="s">
        <v>95</v>
      </c>
      <c r="D96" s="121" t="s">
        <v>105</v>
      </c>
      <c r="E96" s="121" t="s">
        <v>92</v>
      </c>
      <c r="F96" s="121" t="s">
        <v>93</v>
      </c>
      <c r="G96" s="121"/>
      <c r="H96" s="121"/>
      <c r="I96" s="123">
        <v>10000</v>
      </c>
      <c r="J96" s="121"/>
      <c r="K96" s="121" t="s">
        <v>97</v>
      </c>
    </row>
    <row r="97" spans="1:11" x14ac:dyDescent="0.3">
      <c r="A97" s="118">
        <v>94</v>
      </c>
      <c r="B97" s="119">
        <v>42639</v>
      </c>
      <c r="C97" s="118" t="s">
        <v>95</v>
      </c>
      <c r="D97" s="118" t="s">
        <v>105</v>
      </c>
      <c r="E97" s="118" t="s">
        <v>92</v>
      </c>
      <c r="F97" s="118" t="s">
        <v>93</v>
      </c>
      <c r="G97" s="118"/>
      <c r="H97" s="118"/>
      <c r="I97" s="120">
        <v>10000</v>
      </c>
      <c r="J97" s="118"/>
      <c r="K97" s="118" t="s">
        <v>94</v>
      </c>
    </row>
    <row r="98" spans="1:11" x14ac:dyDescent="0.3">
      <c r="A98" s="121">
        <v>95</v>
      </c>
      <c r="B98" s="124">
        <v>42647</v>
      </c>
      <c r="C98" s="121" t="s">
        <v>95</v>
      </c>
      <c r="D98" s="121" t="s">
        <v>113</v>
      </c>
      <c r="E98" s="121" t="s">
        <v>92</v>
      </c>
      <c r="F98" s="121" t="s">
        <v>93</v>
      </c>
      <c r="G98" s="121"/>
      <c r="H98" s="121"/>
      <c r="I98" s="123">
        <v>30000</v>
      </c>
      <c r="J98" s="121"/>
      <c r="K98" s="121" t="s">
        <v>94</v>
      </c>
    </row>
    <row r="99" spans="1:11" x14ac:dyDescent="0.3">
      <c r="A99" s="118">
        <v>96</v>
      </c>
      <c r="B99" s="119">
        <v>42648</v>
      </c>
      <c r="C99" s="118" t="s">
        <v>95</v>
      </c>
      <c r="D99" s="118" t="s">
        <v>91</v>
      </c>
      <c r="E99" s="118" t="s">
        <v>92</v>
      </c>
      <c r="F99" s="118" t="s">
        <v>93</v>
      </c>
      <c r="G99" s="118"/>
      <c r="H99" s="118"/>
      <c r="I99" s="120">
        <v>10000</v>
      </c>
      <c r="J99" s="118"/>
      <c r="K99" s="118" t="s">
        <v>94</v>
      </c>
    </row>
    <row r="100" spans="1:11" x14ac:dyDescent="0.3">
      <c r="A100" s="121">
        <v>97</v>
      </c>
      <c r="B100" s="124">
        <v>42649</v>
      </c>
      <c r="C100" s="121" t="s">
        <v>95</v>
      </c>
      <c r="D100" s="121" t="s">
        <v>96</v>
      </c>
      <c r="E100" s="121" t="s">
        <v>92</v>
      </c>
      <c r="F100" s="121" t="s">
        <v>93</v>
      </c>
      <c r="G100" s="121"/>
      <c r="H100" s="121"/>
      <c r="I100" s="123">
        <v>10000</v>
      </c>
      <c r="J100" s="121"/>
      <c r="K100" s="121" t="s">
        <v>97</v>
      </c>
    </row>
    <row r="101" spans="1:11" x14ac:dyDescent="0.3">
      <c r="A101" s="118">
        <v>98</v>
      </c>
      <c r="B101" s="126">
        <v>42650</v>
      </c>
      <c r="C101" s="118" t="s">
        <v>95</v>
      </c>
      <c r="D101" s="118" t="s">
        <v>98</v>
      </c>
      <c r="E101" s="118" t="s">
        <v>92</v>
      </c>
      <c r="F101" s="118" t="s">
        <v>93</v>
      </c>
      <c r="G101" s="118"/>
      <c r="H101" s="118"/>
      <c r="I101" s="120">
        <v>10000</v>
      </c>
      <c r="J101" s="118"/>
      <c r="K101" s="118" t="s">
        <v>97</v>
      </c>
    </row>
    <row r="102" spans="1:11" x14ac:dyDescent="0.3">
      <c r="A102" s="121">
        <v>99</v>
      </c>
      <c r="B102" s="121"/>
      <c r="C102" s="121" t="s">
        <v>95</v>
      </c>
      <c r="D102" s="121" t="s">
        <v>99</v>
      </c>
      <c r="E102" s="121" t="s">
        <v>92</v>
      </c>
      <c r="F102" s="121" t="s">
        <v>93</v>
      </c>
      <c r="G102" s="121"/>
      <c r="H102" s="121"/>
      <c r="I102" s="123">
        <v>10000</v>
      </c>
      <c r="J102" s="121"/>
      <c r="K102" s="121" t="s">
        <v>97</v>
      </c>
    </row>
    <row r="103" spans="1:11" x14ac:dyDescent="0.3">
      <c r="A103" s="118">
        <v>100</v>
      </c>
      <c r="B103" s="126">
        <v>42653</v>
      </c>
      <c r="C103" s="118" t="s">
        <v>95</v>
      </c>
      <c r="D103" s="118" t="s">
        <v>100</v>
      </c>
      <c r="E103" s="118" t="s">
        <v>101</v>
      </c>
      <c r="F103" s="118" t="s">
        <v>93</v>
      </c>
      <c r="G103" s="118" t="s">
        <v>93</v>
      </c>
      <c r="H103" s="118"/>
      <c r="I103" s="120">
        <v>30000</v>
      </c>
      <c r="J103" s="118"/>
      <c r="K103" s="118" t="s">
        <v>94</v>
      </c>
    </row>
    <row r="104" spans="1:11" x14ac:dyDescent="0.3">
      <c r="A104" s="121">
        <v>101</v>
      </c>
      <c r="B104" s="121"/>
      <c r="C104" s="121" t="s">
        <v>95</v>
      </c>
      <c r="D104" s="121" t="s">
        <v>103</v>
      </c>
      <c r="E104" s="121" t="s">
        <v>92</v>
      </c>
      <c r="F104" s="121" t="s">
        <v>93</v>
      </c>
      <c r="G104" s="121"/>
      <c r="H104" s="121"/>
      <c r="I104" s="123">
        <v>10000</v>
      </c>
      <c r="J104" s="121"/>
      <c r="K104" s="121" t="s">
        <v>97</v>
      </c>
    </row>
    <row r="105" spans="1:11" x14ac:dyDescent="0.3">
      <c r="A105" s="118">
        <v>102</v>
      </c>
      <c r="B105" s="119">
        <v>42656</v>
      </c>
      <c r="C105" s="118" t="s">
        <v>95</v>
      </c>
      <c r="D105" s="118" t="s">
        <v>105</v>
      </c>
      <c r="E105" s="118" t="s">
        <v>92</v>
      </c>
      <c r="F105" s="118" t="s">
        <v>93</v>
      </c>
      <c r="G105" s="118"/>
      <c r="H105" s="118"/>
      <c r="I105" s="120">
        <v>10000</v>
      </c>
      <c r="J105" s="118"/>
      <c r="K105" s="118" t="s">
        <v>97</v>
      </c>
    </row>
    <row r="106" spans="1:11" x14ac:dyDescent="0.3">
      <c r="A106" s="121">
        <v>103</v>
      </c>
      <c r="B106" s="124">
        <v>42659</v>
      </c>
      <c r="C106" s="121" t="s">
        <v>95</v>
      </c>
      <c r="D106" s="121" t="s">
        <v>104</v>
      </c>
      <c r="E106" s="121" t="s">
        <v>92</v>
      </c>
      <c r="F106" s="121" t="s">
        <v>93</v>
      </c>
      <c r="G106" s="121"/>
      <c r="H106" s="121"/>
      <c r="I106" s="123">
        <v>190000</v>
      </c>
      <c r="J106" s="121"/>
      <c r="K106" s="121" t="s">
        <v>94</v>
      </c>
    </row>
    <row r="107" spans="1:11" x14ac:dyDescent="0.3">
      <c r="A107" s="118">
        <v>104</v>
      </c>
      <c r="B107" s="119">
        <v>42668</v>
      </c>
      <c r="C107" s="118" t="s">
        <v>95</v>
      </c>
      <c r="D107" s="118" t="s">
        <v>105</v>
      </c>
      <c r="E107" s="118" t="s">
        <v>92</v>
      </c>
      <c r="F107" s="118" t="s">
        <v>93</v>
      </c>
      <c r="G107" s="118"/>
      <c r="H107" s="118"/>
      <c r="I107" s="120">
        <v>10000</v>
      </c>
      <c r="J107" s="118"/>
      <c r="K107" s="118" t="s">
        <v>94</v>
      </c>
    </row>
    <row r="108" spans="1:11" x14ac:dyDescent="0.3">
      <c r="A108" s="121">
        <v>105</v>
      </c>
      <c r="B108" s="124">
        <v>42675</v>
      </c>
      <c r="C108" s="121" t="s">
        <v>95</v>
      </c>
      <c r="D108" s="121" t="s">
        <v>104</v>
      </c>
      <c r="E108" s="121" t="s">
        <v>92</v>
      </c>
      <c r="F108" s="121" t="s">
        <v>93</v>
      </c>
      <c r="G108" s="121"/>
      <c r="H108" s="121"/>
      <c r="I108" s="123">
        <v>20000</v>
      </c>
      <c r="J108" s="121"/>
      <c r="K108" s="121" t="s">
        <v>94</v>
      </c>
    </row>
    <row r="109" spans="1:11" x14ac:dyDescent="0.3">
      <c r="A109" s="118">
        <v>106</v>
      </c>
      <c r="B109" s="119">
        <v>42676</v>
      </c>
      <c r="C109" s="118" t="s">
        <v>95</v>
      </c>
      <c r="D109" s="118" t="s">
        <v>113</v>
      </c>
      <c r="E109" s="118" t="s">
        <v>92</v>
      </c>
      <c r="F109" s="118" t="s">
        <v>93</v>
      </c>
      <c r="G109" s="118"/>
      <c r="H109" s="118"/>
      <c r="I109" s="120">
        <v>30000</v>
      </c>
      <c r="J109" s="118"/>
      <c r="K109" s="118" t="s">
        <v>94</v>
      </c>
    </row>
    <row r="110" spans="1:11" x14ac:dyDescent="0.3">
      <c r="A110" s="121">
        <v>107</v>
      </c>
      <c r="B110" s="122">
        <v>42681</v>
      </c>
      <c r="C110" s="121" t="s">
        <v>95</v>
      </c>
      <c r="D110" s="121" t="s">
        <v>91</v>
      </c>
      <c r="E110" s="121" t="s">
        <v>92</v>
      </c>
      <c r="F110" s="121" t="s">
        <v>93</v>
      </c>
      <c r="G110" s="121"/>
      <c r="H110" s="121"/>
      <c r="I110" s="123">
        <v>10000</v>
      </c>
      <c r="J110" s="121"/>
      <c r="K110" s="121" t="s">
        <v>94</v>
      </c>
    </row>
    <row r="111" spans="1:11" x14ac:dyDescent="0.3">
      <c r="A111" s="118">
        <v>108</v>
      </c>
      <c r="B111" s="125"/>
      <c r="C111" s="118" t="s">
        <v>95</v>
      </c>
      <c r="D111" s="118" t="s">
        <v>98</v>
      </c>
      <c r="E111" s="118" t="s">
        <v>92</v>
      </c>
      <c r="F111" s="118" t="s">
        <v>93</v>
      </c>
      <c r="G111" s="118"/>
      <c r="H111" s="118"/>
      <c r="I111" s="120">
        <v>10000</v>
      </c>
      <c r="J111" s="118"/>
      <c r="K111" s="118" t="s">
        <v>97</v>
      </c>
    </row>
    <row r="112" spans="1:11" x14ac:dyDescent="0.3">
      <c r="A112" s="121">
        <v>109</v>
      </c>
      <c r="B112" s="127"/>
      <c r="C112" s="121" t="s">
        <v>95</v>
      </c>
      <c r="D112" s="121" t="s">
        <v>96</v>
      </c>
      <c r="E112" s="121" t="s">
        <v>92</v>
      </c>
      <c r="F112" s="121" t="s">
        <v>93</v>
      </c>
      <c r="G112" s="121"/>
      <c r="H112" s="121"/>
      <c r="I112" s="123">
        <v>10000</v>
      </c>
      <c r="J112" s="121"/>
      <c r="K112" s="121" t="s">
        <v>97</v>
      </c>
    </row>
    <row r="113" spans="1:11" x14ac:dyDescent="0.3">
      <c r="A113" s="118">
        <v>110</v>
      </c>
      <c r="B113" s="118"/>
      <c r="C113" s="118" t="s">
        <v>95</v>
      </c>
      <c r="D113" s="118" t="s">
        <v>99</v>
      </c>
      <c r="E113" s="118" t="s">
        <v>92</v>
      </c>
      <c r="F113" s="118" t="s">
        <v>93</v>
      </c>
      <c r="G113" s="118"/>
      <c r="H113" s="118"/>
      <c r="I113" s="120">
        <v>10000</v>
      </c>
      <c r="J113" s="118"/>
      <c r="K113" s="118" t="s">
        <v>97</v>
      </c>
    </row>
    <row r="114" spans="1:11" x14ac:dyDescent="0.3">
      <c r="A114" s="121">
        <v>111</v>
      </c>
      <c r="B114" s="122">
        <v>42684</v>
      </c>
      <c r="C114" s="121" t="s">
        <v>95</v>
      </c>
      <c r="D114" s="121" t="s">
        <v>103</v>
      </c>
      <c r="E114" s="121" t="s">
        <v>92</v>
      </c>
      <c r="F114" s="121" t="s">
        <v>93</v>
      </c>
      <c r="G114" s="121"/>
      <c r="H114" s="121"/>
      <c r="I114" s="123">
        <v>10000</v>
      </c>
      <c r="J114" s="121"/>
      <c r="K114" s="121" t="s">
        <v>97</v>
      </c>
    </row>
    <row r="115" spans="1:11" x14ac:dyDescent="0.3">
      <c r="A115" s="118">
        <v>112</v>
      </c>
      <c r="B115" s="118"/>
      <c r="C115" s="118" t="s">
        <v>95</v>
      </c>
      <c r="D115" s="118" t="s">
        <v>100</v>
      </c>
      <c r="E115" s="118" t="s">
        <v>101</v>
      </c>
      <c r="F115" s="118" t="s">
        <v>93</v>
      </c>
      <c r="G115" s="118" t="s">
        <v>93</v>
      </c>
      <c r="H115" s="118"/>
      <c r="I115" s="120">
        <v>30000</v>
      </c>
      <c r="J115" s="118"/>
      <c r="K115" s="118" t="s">
        <v>94</v>
      </c>
    </row>
    <row r="116" spans="1:11" x14ac:dyDescent="0.3">
      <c r="A116" s="121">
        <v>113</v>
      </c>
      <c r="B116" s="124">
        <v>42688</v>
      </c>
      <c r="C116" s="121" t="s">
        <v>95</v>
      </c>
      <c r="D116" s="121" t="s">
        <v>105</v>
      </c>
      <c r="E116" s="121" t="s">
        <v>92</v>
      </c>
      <c r="F116" s="121" t="s">
        <v>93</v>
      </c>
      <c r="G116" s="121"/>
      <c r="H116" s="121"/>
      <c r="I116" s="123">
        <v>10000</v>
      </c>
      <c r="J116" s="121"/>
      <c r="K116" s="121" t="s">
        <v>97</v>
      </c>
    </row>
    <row r="117" spans="1:11" x14ac:dyDescent="0.3">
      <c r="A117" s="118">
        <v>114</v>
      </c>
      <c r="B117" s="119">
        <v>42697</v>
      </c>
      <c r="C117" s="118" t="s">
        <v>95</v>
      </c>
      <c r="D117" s="118" t="s">
        <v>114</v>
      </c>
      <c r="E117" s="118" t="s">
        <v>92</v>
      </c>
      <c r="F117" s="118" t="s">
        <v>93</v>
      </c>
      <c r="G117" s="118"/>
      <c r="H117" s="118"/>
      <c r="I117" s="120">
        <v>100000</v>
      </c>
      <c r="J117" s="118"/>
      <c r="K117" s="118" t="s">
        <v>94</v>
      </c>
    </row>
    <row r="118" spans="1:11" x14ac:dyDescent="0.3">
      <c r="A118" s="121">
        <v>115</v>
      </c>
      <c r="B118" s="124">
        <v>42699</v>
      </c>
      <c r="C118" s="121" t="s">
        <v>95</v>
      </c>
      <c r="D118" s="121" t="s">
        <v>105</v>
      </c>
      <c r="E118" s="121" t="s">
        <v>92</v>
      </c>
      <c r="F118" s="121" t="s">
        <v>93</v>
      </c>
      <c r="G118" s="121"/>
      <c r="H118" s="121"/>
      <c r="I118" s="123">
        <v>10000</v>
      </c>
      <c r="J118" s="121"/>
      <c r="K118" s="121" t="s">
        <v>94</v>
      </c>
    </row>
    <row r="119" spans="1:11" x14ac:dyDescent="0.3">
      <c r="A119" s="118">
        <v>116</v>
      </c>
      <c r="B119" s="119">
        <v>42706</v>
      </c>
      <c r="C119" s="118" t="s">
        <v>95</v>
      </c>
      <c r="D119" s="118" t="s">
        <v>113</v>
      </c>
      <c r="E119" s="118" t="s">
        <v>92</v>
      </c>
      <c r="F119" s="118" t="s">
        <v>93</v>
      </c>
      <c r="G119" s="118"/>
      <c r="H119" s="118"/>
      <c r="I119" s="120">
        <v>30000</v>
      </c>
      <c r="J119" s="118"/>
      <c r="K119" s="118" t="s">
        <v>94</v>
      </c>
    </row>
    <row r="120" spans="1:11" x14ac:dyDescent="0.3">
      <c r="A120" s="121">
        <v>117</v>
      </c>
      <c r="B120" s="124">
        <v>42709</v>
      </c>
      <c r="C120" s="121" t="s">
        <v>95</v>
      </c>
      <c r="D120" s="121" t="s">
        <v>91</v>
      </c>
      <c r="E120" s="121" t="s">
        <v>92</v>
      </c>
      <c r="F120" s="121" t="s">
        <v>93</v>
      </c>
      <c r="G120" s="121"/>
      <c r="H120" s="121"/>
      <c r="I120" s="123">
        <v>10000</v>
      </c>
      <c r="J120" s="121"/>
      <c r="K120" s="121" t="s">
        <v>94</v>
      </c>
    </row>
    <row r="121" spans="1:11" x14ac:dyDescent="0.3">
      <c r="A121" s="118">
        <v>118</v>
      </c>
      <c r="B121" s="119">
        <v>42710</v>
      </c>
      <c r="C121" s="118" t="s">
        <v>95</v>
      </c>
      <c r="D121" s="118" t="s">
        <v>96</v>
      </c>
      <c r="E121" s="118" t="s">
        <v>92</v>
      </c>
      <c r="F121" s="118" t="s">
        <v>93</v>
      </c>
      <c r="G121" s="118"/>
      <c r="H121" s="118"/>
      <c r="I121" s="120">
        <v>10000</v>
      </c>
      <c r="J121" s="118"/>
      <c r="K121" s="118" t="s">
        <v>97</v>
      </c>
    </row>
    <row r="122" spans="1:11" x14ac:dyDescent="0.3">
      <c r="A122" s="121">
        <v>119</v>
      </c>
      <c r="B122" s="122">
        <v>42711</v>
      </c>
      <c r="C122" s="121" t="s">
        <v>95</v>
      </c>
      <c r="D122" s="121" t="s">
        <v>110</v>
      </c>
      <c r="E122" s="121" t="s">
        <v>92</v>
      </c>
      <c r="F122" s="121" t="s">
        <v>93</v>
      </c>
      <c r="G122" s="121"/>
      <c r="H122" s="121"/>
      <c r="I122" s="123">
        <v>60000</v>
      </c>
      <c r="J122" s="121"/>
      <c r="K122" s="121" t="s">
        <v>94</v>
      </c>
    </row>
    <row r="123" spans="1:11" x14ac:dyDescent="0.3">
      <c r="A123" s="118">
        <v>120</v>
      </c>
      <c r="B123" s="125"/>
      <c r="C123" s="118" t="s">
        <v>95</v>
      </c>
      <c r="D123" s="118" t="s">
        <v>99</v>
      </c>
      <c r="E123" s="118" t="s">
        <v>92</v>
      </c>
      <c r="F123" s="118" t="s">
        <v>93</v>
      </c>
      <c r="G123" s="118"/>
      <c r="H123" s="118"/>
      <c r="I123" s="120">
        <v>10000</v>
      </c>
      <c r="J123" s="118"/>
      <c r="K123" s="118" t="s">
        <v>97</v>
      </c>
    </row>
    <row r="124" spans="1:11" x14ac:dyDescent="0.3">
      <c r="A124" s="121">
        <v>121</v>
      </c>
      <c r="B124" s="121"/>
      <c r="C124" s="121" t="s">
        <v>95</v>
      </c>
      <c r="D124" s="121" t="s">
        <v>98</v>
      </c>
      <c r="E124" s="121" t="s">
        <v>92</v>
      </c>
      <c r="F124" s="121" t="s">
        <v>93</v>
      </c>
      <c r="G124" s="121"/>
      <c r="H124" s="121"/>
      <c r="I124" s="123">
        <v>10000</v>
      </c>
      <c r="J124" s="121"/>
      <c r="K124" s="121" t="s">
        <v>97</v>
      </c>
    </row>
    <row r="125" spans="1:11" x14ac:dyDescent="0.3">
      <c r="A125" s="118">
        <v>122</v>
      </c>
      <c r="B125" s="119">
        <v>42713</v>
      </c>
      <c r="C125" s="118" t="s">
        <v>95</v>
      </c>
      <c r="D125" s="118" t="s">
        <v>100</v>
      </c>
      <c r="E125" s="118" t="s">
        <v>101</v>
      </c>
      <c r="F125" s="118" t="s">
        <v>93</v>
      </c>
      <c r="G125" s="118" t="s">
        <v>93</v>
      </c>
      <c r="H125" s="118"/>
      <c r="I125" s="120">
        <v>30000</v>
      </c>
      <c r="J125" s="118"/>
      <c r="K125" s="118" t="s">
        <v>94</v>
      </c>
    </row>
    <row r="126" spans="1:11" x14ac:dyDescent="0.3">
      <c r="A126" s="121">
        <v>123</v>
      </c>
      <c r="B126" s="124">
        <v>42716</v>
      </c>
      <c r="C126" s="121" t="s">
        <v>95</v>
      </c>
      <c r="D126" s="121" t="s">
        <v>103</v>
      </c>
      <c r="E126" s="121" t="s">
        <v>92</v>
      </c>
      <c r="F126" s="121" t="s">
        <v>93</v>
      </c>
      <c r="G126" s="121"/>
      <c r="H126" s="121"/>
      <c r="I126" s="123">
        <v>10000</v>
      </c>
      <c r="J126" s="121"/>
      <c r="K126" s="121" t="s">
        <v>97</v>
      </c>
    </row>
    <row r="127" spans="1:11" x14ac:dyDescent="0.3">
      <c r="A127" s="118">
        <v>124</v>
      </c>
      <c r="B127" s="119">
        <v>42717</v>
      </c>
      <c r="C127" s="118" t="s">
        <v>95</v>
      </c>
      <c r="D127" s="118" t="s">
        <v>105</v>
      </c>
      <c r="E127" s="118" t="s">
        <v>92</v>
      </c>
      <c r="F127" s="118" t="s">
        <v>93</v>
      </c>
      <c r="G127" s="118"/>
      <c r="H127" s="118"/>
      <c r="I127" s="120">
        <v>10000</v>
      </c>
      <c r="J127" s="118"/>
      <c r="K127" s="118" t="s">
        <v>97</v>
      </c>
    </row>
    <row r="128" spans="1:11" x14ac:dyDescent="0.3">
      <c r="A128" s="121">
        <v>125</v>
      </c>
      <c r="B128" s="124">
        <v>42719</v>
      </c>
      <c r="C128" s="121" t="s">
        <v>95</v>
      </c>
      <c r="D128" s="121" t="s">
        <v>104</v>
      </c>
      <c r="E128" s="121" t="s">
        <v>92</v>
      </c>
      <c r="F128" s="121" t="s">
        <v>93</v>
      </c>
      <c r="G128" s="121"/>
      <c r="H128" s="121"/>
      <c r="I128" s="123">
        <v>100000</v>
      </c>
      <c r="J128" s="121"/>
      <c r="K128" s="121" t="s">
        <v>94</v>
      </c>
    </row>
    <row r="129" spans="1:11" x14ac:dyDescent="0.3">
      <c r="A129" s="118">
        <v>126</v>
      </c>
      <c r="B129" s="126">
        <v>42725</v>
      </c>
      <c r="C129" s="118" t="s">
        <v>95</v>
      </c>
      <c r="D129" s="118" t="s">
        <v>115</v>
      </c>
      <c r="E129" s="118" t="s">
        <v>92</v>
      </c>
      <c r="F129" s="118" t="s">
        <v>93</v>
      </c>
      <c r="G129" s="118"/>
      <c r="H129" s="118"/>
      <c r="I129" s="120">
        <v>50000</v>
      </c>
      <c r="J129" s="118"/>
      <c r="K129" s="118" t="s">
        <v>94</v>
      </c>
    </row>
    <row r="130" spans="1:11" x14ac:dyDescent="0.3">
      <c r="A130" s="121">
        <v>127</v>
      </c>
      <c r="B130" s="121"/>
      <c r="C130" s="121" t="s">
        <v>95</v>
      </c>
      <c r="D130" s="121" t="s">
        <v>116</v>
      </c>
      <c r="E130" s="121" t="s">
        <v>92</v>
      </c>
      <c r="F130" s="121" t="s">
        <v>93</v>
      </c>
      <c r="G130" s="121"/>
      <c r="H130" s="121"/>
      <c r="I130" s="123">
        <v>100000</v>
      </c>
      <c r="J130" s="121"/>
      <c r="K130" s="121" t="s">
        <v>94</v>
      </c>
    </row>
    <row r="131" spans="1:11" x14ac:dyDescent="0.3">
      <c r="A131" s="118">
        <v>128</v>
      </c>
      <c r="B131" s="119">
        <v>42726</v>
      </c>
      <c r="C131" s="118" t="s">
        <v>95</v>
      </c>
      <c r="D131" s="118" t="s">
        <v>104</v>
      </c>
      <c r="E131" s="118" t="s">
        <v>92</v>
      </c>
      <c r="F131" s="118" t="s">
        <v>93</v>
      </c>
      <c r="G131" s="118"/>
      <c r="H131" s="118"/>
      <c r="I131" s="120">
        <v>470000</v>
      </c>
      <c r="J131" s="118"/>
      <c r="K131" s="118" t="s">
        <v>94</v>
      </c>
    </row>
    <row r="132" spans="1:11" x14ac:dyDescent="0.3">
      <c r="A132" s="121">
        <v>129</v>
      </c>
      <c r="B132" s="124">
        <v>42729</v>
      </c>
      <c r="C132" s="121" t="s">
        <v>106</v>
      </c>
      <c r="D132" s="121" t="s">
        <v>111</v>
      </c>
      <c r="E132" s="121" t="s">
        <v>101</v>
      </c>
      <c r="F132" s="121" t="s">
        <v>93</v>
      </c>
      <c r="G132" s="121" t="s">
        <v>93</v>
      </c>
      <c r="H132" s="121"/>
      <c r="I132" s="123">
        <v>361</v>
      </c>
      <c r="J132" s="121"/>
      <c r="K132" s="121" t="s">
        <v>112</v>
      </c>
    </row>
    <row r="133" spans="1:11" x14ac:dyDescent="0.3">
      <c r="A133" s="118">
        <v>130</v>
      </c>
      <c r="B133" s="119">
        <v>42730</v>
      </c>
      <c r="C133" s="118" t="s">
        <v>95</v>
      </c>
      <c r="D133" s="118" t="s">
        <v>105</v>
      </c>
      <c r="E133" s="118" t="s">
        <v>92</v>
      </c>
      <c r="F133" s="118" t="s">
        <v>93</v>
      </c>
      <c r="G133" s="118"/>
      <c r="H133" s="118"/>
      <c r="I133" s="120">
        <v>10000</v>
      </c>
      <c r="J133" s="118"/>
      <c r="K133" s="118" t="s">
        <v>94</v>
      </c>
    </row>
    <row r="134" spans="1:11" x14ac:dyDescent="0.3">
      <c r="A134" s="121">
        <v>131</v>
      </c>
      <c r="B134" s="124">
        <v>42733</v>
      </c>
      <c r="C134" s="121" t="s">
        <v>95</v>
      </c>
      <c r="D134" s="121" t="s">
        <v>117</v>
      </c>
      <c r="E134" s="121" t="s">
        <v>108</v>
      </c>
      <c r="F134" s="121" t="s">
        <v>118</v>
      </c>
      <c r="G134" s="121" t="s">
        <v>118</v>
      </c>
      <c r="H134" s="121"/>
      <c r="I134" s="123">
        <v>500000</v>
      </c>
      <c r="J134" s="121"/>
      <c r="K134" s="121" t="s">
        <v>94</v>
      </c>
    </row>
    <row r="135" spans="1:11" x14ac:dyDescent="0.3">
      <c r="A135" s="149" t="s">
        <v>119</v>
      </c>
      <c r="B135" s="150"/>
      <c r="C135" s="150"/>
      <c r="D135" s="150"/>
      <c r="E135" s="150"/>
      <c r="F135" s="150"/>
      <c r="G135" s="150"/>
      <c r="H135" s="151"/>
      <c r="I135" s="128">
        <v>4734032</v>
      </c>
      <c r="J135" s="114"/>
      <c r="K135" s="114"/>
    </row>
  </sheetData>
  <mergeCells count="2">
    <mergeCell ref="A135:H135"/>
    <mergeCell ref="A1:K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view="pageBreakPreview" zoomScaleNormal="100" zoomScaleSheetLayoutView="100" workbookViewId="0">
      <selection activeCell="C21" sqref="C21"/>
    </sheetView>
  </sheetViews>
  <sheetFormatPr defaultRowHeight="16.5" x14ac:dyDescent="0.3"/>
  <cols>
    <col min="1" max="1" width="7.375" customWidth="1"/>
    <col min="2" max="2" width="15.25" customWidth="1"/>
    <col min="3" max="3" width="20" customWidth="1"/>
    <col min="4" max="4" width="13.25" customWidth="1"/>
    <col min="5" max="5" width="38.875" customWidth="1"/>
    <col min="6" max="6" width="12.75" customWidth="1"/>
  </cols>
  <sheetData>
    <row r="1" spans="1:6" x14ac:dyDescent="0.3">
      <c r="A1" s="160" t="s">
        <v>181</v>
      </c>
      <c r="B1" s="160"/>
      <c r="C1" s="160"/>
      <c r="D1" s="160"/>
      <c r="E1" s="160"/>
      <c r="F1" s="160"/>
    </row>
    <row r="2" spans="1:6" x14ac:dyDescent="0.3">
      <c r="A2" s="161"/>
      <c r="B2" s="161"/>
      <c r="C2" s="161"/>
      <c r="D2" s="161"/>
      <c r="E2" s="161"/>
      <c r="F2" s="161"/>
    </row>
    <row r="3" spans="1:6" x14ac:dyDescent="0.3">
      <c r="A3" s="114" t="s">
        <v>79</v>
      </c>
      <c r="B3" s="114" t="s">
        <v>182</v>
      </c>
      <c r="C3" s="114" t="s">
        <v>183</v>
      </c>
      <c r="D3" s="114" t="s">
        <v>87</v>
      </c>
      <c r="E3" s="114" t="s">
        <v>184</v>
      </c>
      <c r="F3" s="114" t="s">
        <v>88</v>
      </c>
    </row>
    <row r="4" spans="1:6" x14ac:dyDescent="0.3">
      <c r="A4" s="115">
        <v>1</v>
      </c>
      <c r="B4" s="116">
        <v>42380</v>
      </c>
      <c r="C4" s="115" t="s">
        <v>185</v>
      </c>
      <c r="D4" s="162">
        <v>1000</v>
      </c>
      <c r="E4" s="115" t="s">
        <v>186</v>
      </c>
      <c r="F4" s="115"/>
    </row>
    <row r="5" spans="1:6" x14ac:dyDescent="0.3">
      <c r="A5" s="118">
        <v>2</v>
      </c>
      <c r="B5" s="119">
        <v>42394</v>
      </c>
      <c r="C5" s="118" t="s">
        <v>187</v>
      </c>
      <c r="D5" s="163">
        <v>10000</v>
      </c>
      <c r="E5" s="118" t="s">
        <v>188</v>
      </c>
      <c r="F5" s="118"/>
    </row>
    <row r="6" spans="1:6" x14ac:dyDescent="0.3">
      <c r="A6" s="121">
        <v>3</v>
      </c>
      <c r="B6" s="124">
        <v>42394</v>
      </c>
      <c r="C6" s="121" t="s">
        <v>187</v>
      </c>
      <c r="D6" s="164">
        <v>10000</v>
      </c>
      <c r="E6" s="121" t="s">
        <v>189</v>
      </c>
      <c r="F6" s="121"/>
    </row>
    <row r="7" spans="1:6" x14ac:dyDescent="0.3">
      <c r="A7" s="118">
        <v>4</v>
      </c>
      <c r="B7" s="119">
        <v>42394</v>
      </c>
      <c r="C7" s="118" t="s">
        <v>187</v>
      </c>
      <c r="D7" s="163">
        <v>10000</v>
      </c>
      <c r="E7" s="118" t="s">
        <v>189</v>
      </c>
      <c r="F7" s="118"/>
    </row>
    <row r="8" spans="1:6" x14ac:dyDescent="0.3">
      <c r="A8" s="121">
        <v>5</v>
      </c>
      <c r="B8" s="124">
        <v>42394</v>
      </c>
      <c r="C8" s="121" t="s">
        <v>187</v>
      </c>
      <c r="D8" s="164">
        <v>10000</v>
      </c>
      <c r="E8" s="121" t="s">
        <v>189</v>
      </c>
      <c r="F8" s="121"/>
    </row>
    <row r="9" spans="1:6" x14ac:dyDescent="0.3">
      <c r="A9" s="118">
        <v>6</v>
      </c>
      <c r="B9" s="119">
        <v>42394</v>
      </c>
      <c r="C9" s="118" t="s">
        <v>187</v>
      </c>
      <c r="D9" s="163">
        <v>10000</v>
      </c>
      <c r="E9" s="118" t="s">
        <v>189</v>
      </c>
      <c r="F9" s="118"/>
    </row>
    <row r="10" spans="1:6" x14ac:dyDescent="0.3">
      <c r="A10" s="121">
        <v>7</v>
      </c>
      <c r="B10" s="124">
        <v>42394</v>
      </c>
      <c r="C10" s="121" t="s">
        <v>187</v>
      </c>
      <c r="D10" s="164">
        <v>10000</v>
      </c>
      <c r="E10" s="121" t="s">
        <v>190</v>
      </c>
      <c r="F10" s="121"/>
    </row>
    <row r="11" spans="1:6" x14ac:dyDescent="0.3">
      <c r="A11" s="118">
        <v>8</v>
      </c>
      <c r="B11" s="119">
        <v>42394</v>
      </c>
      <c r="C11" s="118" t="s">
        <v>187</v>
      </c>
      <c r="D11" s="163">
        <v>10000</v>
      </c>
      <c r="E11" s="118" t="s">
        <v>189</v>
      </c>
      <c r="F11" s="118"/>
    </row>
    <row r="12" spans="1:6" x14ac:dyDescent="0.3">
      <c r="A12" s="121">
        <v>9</v>
      </c>
      <c r="B12" s="124">
        <v>42394</v>
      </c>
      <c r="C12" s="121" t="s">
        <v>187</v>
      </c>
      <c r="D12" s="164">
        <v>10000</v>
      </c>
      <c r="E12" s="121" t="s">
        <v>191</v>
      </c>
      <c r="F12" s="121"/>
    </row>
    <row r="13" spans="1:6" x14ac:dyDescent="0.3">
      <c r="A13" s="118">
        <v>10</v>
      </c>
      <c r="B13" s="119">
        <v>42394</v>
      </c>
      <c r="C13" s="118" t="s">
        <v>187</v>
      </c>
      <c r="D13" s="163">
        <v>10000</v>
      </c>
      <c r="E13" s="118" t="s">
        <v>189</v>
      </c>
      <c r="F13" s="118"/>
    </row>
    <row r="14" spans="1:6" x14ac:dyDescent="0.3">
      <c r="A14" s="121">
        <v>11</v>
      </c>
      <c r="B14" s="124">
        <v>42394</v>
      </c>
      <c r="C14" s="121" t="s">
        <v>185</v>
      </c>
      <c r="D14" s="164">
        <v>300</v>
      </c>
      <c r="E14" s="121" t="s">
        <v>192</v>
      </c>
      <c r="F14" s="121"/>
    </row>
    <row r="15" spans="1:6" x14ac:dyDescent="0.3">
      <c r="A15" s="118">
        <v>12</v>
      </c>
      <c r="B15" s="119">
        <v>42394</v>
      </c>
      <c r="C15" s="118" t="s">
        <v>185</v>
      </c>
      <c r="D15" s="163">
        <v>300</v>
      </c>
      <c r="E15" s="118" t="s">
        <v>193</v>
      </c>
      <c r="F15" s="118"/>
    </row>
    <row r="16" spans="1:6" x14ac:dyDescent="0.3">
      <c r="A16" s="121">
        <v>13</v>
      </c>
      <c r="B16" s="124">
        <v>42394</v>
      </c>
      <c r="C16" s="121" t="s">
        <v>187</v>
      </c>
      <c r="D16" s="164">
        <v>10000</v>
      </c>
      <c r="E16" s="121" t="s">
        <v>188</v>
      </c>
      <c r="F16" s="121"/>
    </row>
    <row r="17" spans="1:6" x14ac:dyDescent="0.3">
      <c r="A17" s="118">
        <v>14</v>
      </c>
      <c r="B17" s="119">
        <v>42394</v>
      </c>
      <c r="C17" s="118" t="s">
        <v>187</v>
      </c>
      <c r="D17" s="163">
        <v>10000</v>
      </c>
      <c r="E17" s="118" t="s">
        <v>188</v>
      </c>
      <c r="F17" s="118"/>
    </row>
    <row r="18" spans="1:6" x14ac:dyDescent="0.3">
      <c r="A18" s="121">
        <v>15</v>
      </c>
      <c r="B18" s="124">
        <v>42398</v>
      </c>
      <c r="C18" s="121" t="s">
        <v>194</v>
      </c>
      <c r="D18" s="164">
        <v>900000</v>
      </c>
      <c r="E18" s="121" t="s">
        <v>195</v>
      </c>
      <c r="F18" s="121"/>
    </row>
    <row r="19" spans="1:6" x14ac:dyDescent="0.3">
      <c r="A19" s="118">
        <v>16</v>
      </c>
      <c r="B19" s="119">
        <v>42398</v>
      </c>
      <c r="C19" s="118" t="s">
        <v>196</v>
      </c>
      <c r="D19" s="163">
        <v>75000</v>
      </c>
      <c r="E19" s="118" t="s">
        <v>197</v>
      </c>
      <c r="F19" s="118"/>
    </row>
    <row r="20" spans="1:6" x14ac:dyDescent="0.3">
      <c r="A20" s="121">
        <v>17</v>
      </c>
      <c r="B20" s="124">
        <v>42398</v>
      </c>
      <c r="C20" s="121" t="s">
        <v>198</v>
      </c>
      <c r="D20" s="164">
        <v>82920</v>
      </c>
      <c r="E20" s="121" t="s">
        <v>199</v>
      </c>
      <c r="F20" s="121"/>
    </row>
    <row r="21" spans="1:6" x14ac:dyDescent="0.3">
      <c r="A21" s="118">
        <v>18</v>
      </c>
      <c r="B21" s="119">
        <v>42403</v>
      </c>
      <c r="C21" s="118" t="s">
        <v>196</v>
      </c>
      <c r="D21" s="163">
        <v>15000</v>
      </c>
      <c r="E21" s="118" t="s">
        <v>200</v>
      </c>
      <c r="F21" s="118"/>
    </row>
    <row r="22" spans="1:6" x14ac:dyDescent="0.3">
      <c r="A22" s="121">
        <v>19</v>
      </c>
      <c r="B22" s="124">
        <v>42403</v>
      </c>
      <c r="C22" s="121" t="s">
        <v>198</v>
      </c>
      <c r="D22" s="164">
        <v>16570</v>
      </c>
      <c r="E22" s="121" t="s">
        <v>201</v>
      </c>
      <c r="F22" s="121"/>
    </row>
    <row r="23" spans="1:6" x14ac:dyDescent="0.3">
      <c r="A23" s="118">
        <v>20</v>
      </c>
      <c r="B23" s="119">
        <v>42403</v>
      </c>
      <c r="C23" s="118" t="s">
        <v>202</v>
      </c>
      <c r="D23" s="163">
        <v>180000</v>
      </c>
      <c r="E23" s="118" t="s">
        <v>203</v>
      </c>
      <c r="F23" s="118"/>
    </row>
    <row r="24" spans="1:6" x14ac:dyDescent="0.3">
      <c r="A24" s="121">
        <v>21</v>
      </c>
      <c r="B24" s="124">
        <v>42425</v>
      </c>
      <c r="C24" s="121" t="s">
        <v>187</v>
      </c>
      <c r="D24" s="164">
        <v>10000</v>
      </c>
      <c r="E24" s="121" t="s">
        <v>190</v>
      </c>
      <c r="F24" s="121"/>
    </row>
    <row r="25" spans="1:6" x14ac:dyDescent="0.3">
      <c r="A25" s="118">
        <v>22</v>
      </c>
      <c r="B25" s="119">
        <v>42425</v>
      </c>
      <c r="C25" s="118" t="s">
        <v>187</v>
      </c>
      <c r="D25" s="163">
        <v>10000</v>
      </c>
      <c r="E25" s="118" t="s">
        <v>188</v>
      </c>
      <c r="F25" s="118"/>
    </row>
    <row r="26" spans="1:6" x14ac:dyDescent="0.3">
      <c r="A26" s="121">
        <v>23</v>
      </c>
      <c r="B26" s="124">
        <v>42425</v>
      </c>
      <c r="C26" s="121" t="s">
        <v>187</v>
      </c>
      <c r="D26" s="164">
        <v>10000</v>
      </c>
      <c r="E26" s="121" t="s">
        <v>191</v>
      </c>
      <c r="F26" s="121"/>
    </row>
    <row r="27" spans="1:6" x14ac:dyDescent="0.3">
      <c r="A27" s="118">
        <v>24</v>
      </c>
      <c r="B27" s="119">
        <v>42425</v>
      </c>
      <c r="C27" s="118" t="s">
        <v>187</v>
      </c>
      <c r="D27" s="163">
        <v>10000</v>
      </c>
      <c r="E27" s="118" t="s">
        <v>204</v>
      </c>
      <c r="F27" s="118"/>
    </row>
    <row r="28" spans="1:6" x14ac:dyDescent="0.3">
      <c r="A28" s="121">
        <v>25</v>
      </c>
      <c r="B28" s="124">
        <v>42425</v>
      </c>
      <c r="C28" s="121" t="s">
        <v>187</v>
      </c>
      <c r="D28" s="164">
        <v>10000</v>
      </c>
      <c r="E28" s="121" t="s">
        <v>188</v>
      </c>
      <c r="F28" s="121"/>
    </row>
    <row r="29" spans="1:6" x14ac:dyDescent="0.3">
      <c r="A29" s="118">
        <v>26</v>
      </c>
      <c r="B29" s="119">
        <v>42425</v>
      </c>
      <c r="C29" s="118" t="s">
        <v>187</v>
      </c>
      <c r="D29" s="163">
        <v>10000</v>
      </c>
      <c r="E29" s="118" t="s">
        <v>188</v>
      </c>
      <c r="F29" s="118"/>
    </row>
    <row r="30" spans="1:6" x14ac:dyDescent="0.3">
      <c r="A30" s="121">
        <v>27</v>
      </c>
      <c r="B30" s="124">
        <v>42425</v>
      </c>
      <c r="C30" s="121" t="s">
        <v>187</v>
      </c>
      <c r="D30" s="164">
        <v>10000</v>
      </c>
      <c r="E30" s="121" t="s">
        <v>204</v>
      </c>
      <c r="F30" s="121"/>
    </row>
    <row r="31" spans="1:6" x14ac:dyDescent="0.3">
      <c r="A31" s="118">
        <v>28</v>
      </c>
      <c r="B31" s="119">
        <v>42425</v>
      </c>
      <c r="C31" s="118" t="s">
        <v>185</v>
      </c>
      <c r="D31" s="163">
        <v>300</v>
      </c>
      <c r="E31" s="118" t="s">
        <v>192</v>
      </c>
      <c r="F31" s="118"/>
    </row>
    <row r="32" spans="1:6" x14ac:dyDescent="0.3">
      <c r="A32" s="121">
        <v>29</v>
      </c>
      <c r="B32" s="124">
        <v>42425</v>
      </c>
      <c r="C32" s="121" t="s">
        <v>185</v>
      </c>
      <c r="D32" s="164">
        <v>300</v>
      </c>
      <c r="E32" s="121" t="s">
        <v>193</v>
      </c>
      <c r="F32" s="121"/>
    </row>
    <row r="33" spans="1:6" x14ac:dyDescent="0.3">
      <c r="A33" s="118">
        <v>30</v>
      </c>
      <c r="B33" s="119">
        <v>42425</v>
      </c>
      <c r="C33" s="118" t="s">
        <v>187</v>
      </c>
      <c r="D33" s="163">
        <v>10000</v>
      </c>
      <c r="E33" s="118" t="s">
        <v>204</v>
      </c>
      <c r="F33" s="118"/>
    </row>
    <row r="34" spans="1:6" x14ac:dyDescent="0.3">
      <c r="A34" s="121">
        <v>31</v>
      </c>
      <c r="B34" s="124">
        <v>42425</v>
      </c>
      <c r="C34" s="121" t="s">
        <v>187</v>
      </c>
      <c r="D34" s="164">
        <v>10000</v>
      </c>
      <c r="E34" s="121" t="s">
        <v>204</v>
      </c>
      <c r="F34" s="121"/>
    </row>
    <row r="35" spans="1:6" x14ac:dyDescent="0.3">
      <c r="A35" s="118">
        <v>32</v>
      </c>
      <c r="B35" s="119">
        <v>42425</v>
      </c>
      <c r="C35" s="118" t="s">
        <v>187</v>
      </c>
      <c r="D35" s="163">
        <v>10000</v>
      </c>
      <c r="E35" s="118" t="s">
        <v>204</v>
      </c>
      <c r="F35" s="118"/>
    </row>
    <row r="36" spans="1:6" x14ac:dyDescent="0.3">
      <c r="A36" s="121">
        <v>33</v>
      </c>
      <c r="B36" s="124">
        <v>42425</v>
      </c>
      <c r="C36" s="121" t="s">
        <v>187</v>
      </c>
      <c r="D36" s="164">
        <v>10000</v>
      </c>
      <c r="E36" s="121" t="s">
        <v>204</v>
      </c>
      <c r="F36" s="121"/>
    </row>
    <row r="37" spans="1:6" x14ac:dyDescent="0.3">
      <c r="A37" s="118">
        <v>34</v>
      </c>
      <c r="B37" s="119">
        <v>42429</v>
      </c>
      <c r="C37" s="118" t="s">
        <v>198</v>
      </c>
      <c r="D37" s="163">
        <v>82920</v>
      </c>
      <c r="E37" s="118" t="s">
        <v>205</v>
      </c>
      <c r="F37" s="118"/>
    </row>
    <row r="38" spans="1:6" x14ac:dyDescent="0.3">
      <c r="A38" s="121">
        <v>35</v>
      </c>
      <c r="B38" s="124">
        <v>42429</v>
      </c>
      <c r="C38" s="121" t="s">
        <v>196</v>
      </c>
      <c r="D38" s="164">
        <v>75000</v>
      </c>
      <c r="E38" s="121" t="s">
        <v>206</v>
      </c>
      <c r="F38" s="121"/>
    </row>
    <row r="39" spans="1:6" x14ac:dyDescent="0.3">
      <c r="A39" s="118">
        <v>36</v>
      </c>
      <c r="B39" s="119">
        <v>42429</v>
      </c>
      <c r="C39" s="118" t="s">
        <v>194</v>
      </c>
      <c r="D39" s="163">
        <v>900000</v>
      </c>
      <c r="E39" s="118" t="s">
        <v>207</v>
      </c>
      <c r="F39" s="118"/>
    </row>
    <row r="40" spans="1:6" x14ac:dyDescent="0.3">
      <c r="A40" s="121">
        <v>37</v>
      </c>
      <c r="B40" s="124">
        <v>42436</v>
      </c>
      <c r="C40" s="121" t="s">
        <v>208</v>
      </c>
      <c r="D40" s="164">
        <v>60220</v>
      </c>
      <c r="E40" s="121" t="s">
        <v>209</v>
      </c>
      <c r="F40" s="121"/>
    </row>
    <row r="41" spans="1:6" x14ac:dyDescent="0.3">
      <c r="A41" s="118">
        <v>38</v>
      </c>
      <c r="B41" s="119">
        <v>42454</v>
      </c>
      <c r="C41" s="118" t="s">
        <v>187</v>
      </c>
      <c r="D41" s="163">
        <v>10000</v>
      </c>
      <c r="E41" s="118" t="s">
        <v>188</v>
      </c>
      <c r="F41" s="118"/>
    </row>
    <row r="42" spans="1:6" x14ac:dyDescent="0.3">
      <c r="A42" s="121">
        <v>39</v>
      </c>
      <c r="B42" s="124">
        <v>42454</v>
      </c>
      <c r="C42" s="121" t="s">
        <v>187</v>
      </c>
      <c r="D42" s="164">
        <v>10000</v>
      </c>
      <c r="E42" s="121" t="s">
        <v>210</v>
      </c>
      <c r="F42" s="121"/>
    </row>
    <row r="43" spans="1:6" x14ac:dyDescent="0.3">
      <c r="A43" s="118">
        <v>40</v>
      </c>
      <c r="B43" s="119">
        <v>42454</v>
      </c>
      <c r="C43" s="118" t="s">
        <v>187</v>
      </c>
      <c r="D43" s="163">
        <v>10000</v>
      </c>
      <c r="E43" s="118" t="s">
        <v>188</v>
      </c>
      <c r="F43" s="118"/>
    </row>
    <row r="44" spans="1:6" x14ac:dyDescent="0.3">
      <c r="A44" s="121">
        <v>41</v>
      </c>
      <c r="B44" s="124">
        <v>42454</v>
      </c>
      <c r="C44" s="121" t="s">
        <v>187</v>
      </c>
      <c r="D44" s="164">
        <v>10000</v>
      </c>
      <c r="E44" s="121" t="s">
        <v>210</v>
      </c>
      <c r="F44" s="121"/>
    </row>
    <row r="45" spans="1:6" x14ac:dyDescent="0.3">
      <c r="A45" s="118">
        <v>42</v>
      </c>
      <c r="B45" s="119">
        <v>42454</v>
      </c>
      <c r="C45" s="118" t="s">
        <v>187</v>
      </c>
      <c r="D45" s="163">
        <v>10000</v>
      </c>
      <c r="E45" s="118" t="s">
        <v>188</v>
      </c>
      <c r="F45" s="118"/>
    </row>
    <row r="46" spans="1:6" x14ac:dyDescent="0.3">
      <c r="A46" s="121">
        <v>43</v>
      </c>
      <c r="B46" s="124">
        <v>42454</v>
      </c>
      <c r="C46" s="121" t="s">
        <v>187</v>
      </c>
      <c r="D46" s="164">
        <v>10000</v>
      </c>
      <c r="E46" s="121" t="s">
        <v>210</v>
      </c>
      <c r="F46" s="121"/>
    </row>
    <row r="47" spans="1:6" x14ac:dyDescent="0.3">
      <c r="A47" s="118">
        <v>44</v>
      </c>
      <c r="B47" s="119">
        <v>42454</v>
      </c>
      <c r="C47" s="118" t="s">
        <v>187</v>
      </c>
      <c r="D47" s="163">
        <v>10000</v>
      </c>
      <c r="E47" s="118" t="s">
        <v>191</v>
      </c>
      <c r="F47" s="118"/>
    </row>
    <row r="48" spans="1:6" x14ac:dyDescent="0.3">
      <c r="A48" s="121">
        <v>45</v>
      </c>
      <c r="B48" s="124">
        <v>42454</v>
      </c>
      <c r="C48" s="121" t="s">
        <v>187</v>
      </c>
      <c r="D48" s="164">
        <v>10000</v>
      </c>
      <c r="E48" s="121" t="s">
        <v>190</v>
      </c>
      <c r="F48" s="121"/>
    </row>
    <row r="49" spans="1:6" x14ac:dyDescent="0.3">
      <c r="A49" s="118">
        <v>46</v>
      </c>
      <c r="B49" s="119">
        <v>42454</v>
      </c>
      <c r="C49" s="118" t="s">
        <v>187</v>
      </c>
      <c r="D49" s="163">
        <v>10000</v>
      </c>
      <c r="E49" s="118" t="s">
        <v>210</v>
      </c>
      <c r="F49" s="118"/>
    </row>
    <row r="50" spans="1:6" x14ac:dyDescent="0.3">
      <c r="A50" s="121">
        <v>47</v>
      </c>
      <c r="B50" s="124">
        <v>42454</v>
      </c>
      <c r="C50" s="121" t="s">
        <v>187</v>
      </c>
      <c r="D50" s="164">
        <v>10000</v>
      </c>
      <c r="E50" s="121" t="s">
        <v>210</v>
      </c>
      <c r="F50" s="121"/>
    </row>
    <row r="51" spans="1:6" x14ac:dyDescent="0.3">
      <c r="A51" s="118">
        <v>48</v>
      </c>
      <c r="B51" s="119">
        <v>42454</v>
      </c>
      <c r="C51" s="118" t="s">
        <v>187</v>
      </c>
      <c r="D51" s="163">
        <v>10000</v>
      </c>
      <c r="E51" s="118" t="s">
        <v>210</v>
      </c>
      <c r="F51" s="118"/>
    </row>
    <row r="52" spans="1:6" x14ac:dyDescent="0.3">
      <c r="A52" s="121">
        <v>49</v>
      </c>
      <c r="B52" s="124">
        <v>42454</v>
      </c>
      <c r="C52" s="121" t="s">
        <v>185</v>
      </c>
      <c r="D52" s="164">
        <v>300</v>
      </c>
      <c r="E52" s="121" t="s">
        <v>193</v>
      </c>
      <c r="F52" s="121"/>
    </row>
    <row r="53" spans="1:6" x14ac:dyDescent="0.3">
      <c r="A53" s="118">
        <v>50</v>
      </c>
      <c r="B53" s="119">
        <v>42454</v>
      </c>
      <c r="C53" s="118" t="s">
        <v>185</v>
      </c>
      <c r="D53" s="163">
        <v>300</v>
      </c>
      <c r="E53" s="118" t="s">
        <v>192</v>
      </c>
      <c r="F53" s="118"/>
    </row>
    <row r="54" spans="1:6" x14ac:dyDescent="0.3">
      <c r="A54" s="121">
        <v>51</v>
      </c>
      <c r="B54" s="124">
        <v>42459</v>
      </c>
      <c r="C54" s="121" t="s">
        <v>194</v>
      </c>
      <c r="D54" s="164">
        <v>900000</v>
      </c>
      <c r="E54" s="121" t="s">
        <v>211</v>
      </c>
      <c r="F54" s="121"/>
    </row>
    <row r="55" spans="1:6" x14ac:dyDescent="0.3">
      <c r="A55" s="118">
        <v>52</v>
      </c>
      <c r="B55" s="119">
        <v>42459</v>
      </c>
      <c r="C55" s="118" t="s">
        <v>198</v>
      </c>
      <c r="D55" s="163">
        <v>82920</v>
      </c>
      <c r="E55" s="118" t="s">
        <v>212</v>
      </c>
      <c r="F55" s="118"/>
    </row>
    <row r="56" spans="1:6" x14ac:dyDescent="0.3">
      <c r="A56" s="121">
        <v>53</v>
      </c>
      <c r="B56" s="124">
        <v>42459</v>
      </c>
      <c r="C56" s="121" t="s">
        <v>196</v>
      </c>
      <c r="D56" s="164">
        <v>75000</v>
      </c>
      <c r="E56" s="121" t="s">
        <v>213</v>
      </c>
      <c r="F56" s="121"/>
    </row>
    <row r="57" spans="1:6" x14ac:dyDescent="0.3">
      <c r="A57" s="118">
        <v>54</v>
      </c>
      <c r="B57" s="119">
        <v>42460</v>
      </c>
      <c r="C57" s="118" t="s">
        <v>214</v>
      </c>
      <c r="D57" s="163">
        <v>165000</v>
      </c>
      <c r="E57" s="118" t="s">
        <v>215</v>
      </c>
      <c r="F57" s="118"/>
    </row>
    <row r="58" spans="1:6" x14ac:dyDescent="0.3">
      <c r="A58" s="121">
        <v>55</v>
      </c>
      <c r="B58" s="124">
        <v>42485</v>
      </c>
      <c r="C58" s="121" t="s">
        <v>187</v>
      </c>
      <c r="D58" s="164">
        <v>10000</v>
      </c>
      <c r="E58" s="121" t="s">
        <v>216</v>
      </c>
      <c r="F58" s="121"/>
    </row>
    <row r="59" spans="1:6" x14ac:dyDescent="0.3">
      <c r="A59" s="118">
        <v>56</v>
      </c>
      <c r="B59" s="119">
        <v>42485</v>
      </c>
      <c r="C59" s="118" t="s">
        <v>187</v>
      </c>
      <c r="D59" s="163">
        <v>10000</v>
      </c>
      <c r="E59" s="118" t="s">
        <v>216</v>
      </c>
      <c r="F59" s="118"/>
    </row>
    <row r="60" spans="1:6" x14ac:dyDescent="0.3">
      <c r="A60" s="121">
        <v>57</v>
      </c>
      <c r="B60" s="124">
        <v>42485</v>
      </c>
      <c r="C60" s="121" t="s">
        <v>187</v>
      </c>
      <c r="D60" s="164">
        <v>10000</v>
      </c>
      <c r="E60" s="121" t="s">
        <v>216</v>
      </c>
      <c r="F60" s="121"/>
    </row>
    <row r="61" spans="1:6" x14ac:dyDescent="0.3">
      <c r="A61" s="118">
        <v>58</v>
      </c>
      <c r="B61" s="119">
        <v>42485</v>
      </c>
      <c r="C61" s="118" t="s">
        <v>187</v>
      </c>
      <c r="D61" s="163">
        <v>10000</v>
      </c>
      <c r="E61" s="118" t="s">
        <v>216</v>
      </c>
      <c r="F61" s="118"/>
    </row>
    <row r="62" spans="1:6" x14ac:dyDescent="0.3">
      <c r="A62" s="121">
        <v>59</v>
      </c>
      <c r="B62" s="124">
        <v>42485</v>
      </c>
      <c r="C62" s="121" t="s">
        <v>187</v>
      </c>
      <c r="D62" s="164">
        <v>10000</v>
      </c>
      <c r="E62" s="121" t="s">
        <v>216</v>
      </c>
      <c r="F62" s="121"/>
    </row>
    <row r="63" spans="1:6" x14ac:dyDescent="0.3">
      <c r="A63" s="118">
        <v>60</v>
      </c>
      <c r="B63" s="119">
        <v>42485</v>
      </c>
      <c r="C63" s="118" t="s">
        <v>187</v>
      </c>
      <c r="D63" s="163">
        <v>10000</v>
      </c>
      <c r="E63" s="118" t="s">
        <v>216</v>
      </c>
      <c r="F63" s="118"/>
    </row>
    <row r="64" spans="1:6" x14ac:dyDescent="0.3">
      <c r="A64" s="121">
        <v>61</v>
      </c>
      <c r="B64" s="124">
        <v>42485</v>
      </c>
      <c r="C64" s="121" t="s">
        <v>187</v>
      </c>
      <c r="D64" s="164">
        <v>10000</v>
      </c>
      <c r="E64" s="121" t="s">
        <v>216</v>
      </c>
      <c r="F64" s="121"/>
    </row>
    <row r="65" spans="1:6" x14ac:dyDescent="0.3">
      <c r="A65" s="118">
        <v>62</v>
      </c>
      <c r="B65" s="119">
        <v>42485</v>
      </c>
      <c r="C65" s="118" t="s">
        <v>187</v>
      </c>
      <c r="D65" s="163">
        <v>10000</v>
      </c>
      <c r="E65" s="118" t="s">
        <v>216</v>
      </c>
      <c r="F65" s="118"/>
    </row>
    <row r="66" spans="1:6" x14ac:dyDescent="0.3">
      <c r="A66" s="121">
        <v>63</v>
      </c>
      <c r="B66" s="124">
        <v>42485</v>
      </c>
      <c r="C66" s="121" t="s">
        <v>187</v>
      </c>
      <c r="D66" s="164">
        <v>10000</v>
      </c>
      <c r="E66" s="121" t="s">
        <v>216</v>
      </c>
      <c r="F66" s="121"/>
    </row>
    <row r="67" spans="1:6" x14ac:dyDescent="0.3">
      <c r="A67" s="118">
        <v>64</v>
      </c>
      <c r="B67" s="119">
        <v>42485</v>
      </c>
      <c r="C67" s="118" t="s">
        <v>187</v>
      </c>
      <c r="D67" s="163">
        <v>10000</v>
      </c>
      <c r="E67" s="118" t="s">
        <v>216</v>
      </c>
      <c r="F67" s="118"/>
    </row>
    <row r="68" spans="1:6" x14ac:dyDescent="0.3">
      <c r="A68" s="121">
        <v>65</v>
      </c>
      <c r="B68" s="124">
        <v>42485</v>
      </c>
      <c r="C68" s="121" t="s">
        <v>187</v>
      </c>
      <c r="D68" s="164">
        <v>10000</v>
      </c>
      <c r="E68" s="121" t="s">
        <v>216</v>
      </c>
      <c r="F68" s="121"/>
    </row>
    <row r="69" spans="1:6" x14ac:dyDescent="0.3">
      <c r="A69" s="118">
        <v>66</v>
      </c>
      <c r="B69" s="119">
        <v>42489</v>
      </c>
      <c r="C69" s="118" t="s">
        <v>194</v>
      </c>
      <c r="D69" s="163">
        <v>900000</v>
      </c>
      <c r="E69" s="118" t="s">
        <v>217</v>
      </c>
      <c r="F69" s="118"/>
    </row>
    <row r="70" spans="1:6" x14ac:dyDescent="0.3">
      <c r="A70" s="121">
        <v>67</v>
      </c>
      <c r="B70" s="124">
        <v>42489</v>
      </c>
      <c r="C70" s="121" t="s">
        <v>198</v>
      </c>
      <c r="D70" s="164">
        <v>82920</v>
      </c>
      <c r="E70" s="121" t="s">
        <v>218</v>
      </c>
      <c r="F70" s="121"/>
    </row>
    <row r="71" spans="1:6" x14ac:dyDescent="0.3">
      <c r="A71" s="118">
        <v>68</v>
      </c>
      <c r="B71" s="119">
        <v>42489</v>
      </c>
      <c r="C71" s="118" t="s">
        <v>196</v>
      </c>
      <c r="D71" s="163">
        <v>75000</v>
      </c>
      <c r="E71" s="118" t="s">
        <v>219</v>
      </c>
      <c r="F71" s="118"/>
    </row>
    <row r="72" spans="1:6" x14ac:dyDescent="0.3">
      <c r="A72" s="121">
        <v>69</v>
      </c>
      <c r="B72" s="124">
        <v>42515</v>
      </c>
      <c r="C72" s="121" t="s">
        <v>187</v>
      </c>
      <c r="D72" s="164">
        <v>10000</v>
      </c>
      <c r="E72" s="121" t="s">
        <v>220</v>
      </c>
      <c r="F72" s="121"/>
    </row>
    <row r="73" spans="1:6" x14ac:dyDescent="0.3">
      <c r="A73" s="118">
        <v>70</v>
      </c>
      <c r="B73" s="119">
        <v>42515</v>
      </c>
      <c r="C73" s="118" t="s">
        <v>187</v>
      </c>
      <c r="D73" s="163">
        <v>10000</v>
      </c>
      <c r="E73" s="118" t="s">
        <v>220</v>
      </c>
      <c r="F73" s="118"/>
    </row>
    <row r="74" spans="1:6" x14ac:dyDescent="0.3">
      <c r="A74" s="121">
        <v>71</v>
      </c>
      <c r="B74" s="124">
        <v>42515</v>
      </c>
      <c r="C74" s="121" t="s">
        <v>187</v>
      </c>
      <c r="D74" s="164">
        <v>10000</v>
      </c>
      <c r="E74" s="121" t="s">
        <v>220</v>
      </c>
      <c r="F74" s="121"/>
    </row>
    <row r="75" spans="1:6" x14ac:dyDescent="0.3">
      <c r="A75" s="118">
        <v>72</v>
      </c>
      <c r="B75" s="119">
        <v>42515</v>
      </c>
      <c r="C75" s="118" t="s">
        <v>187</v>
      </c>
      <c r="D75" s="163">
        <v>10000</v>
      </c>
      <c r="E75" s="118" t="s">
        <v>220</v>
      </c>
      <c r="F75" s="118"/>
    </row>
    <row r="76" spans="1:6" x14ac:dyDescent="0.3">
      <c r="A76" s="121">
        <v>73</v>
      </c>
      <c r="B76" s="124">
        <v>42515</v>
      </c>
      <c r="C76" s="121" t="s">
        <v>187</v>
      </c>
      <c r="D76" s="164">
        <v>10000</v>
      </c>
      <c r="E76" s="121" t="s">
        <v>220</v>
      </c>
      <c r="F76" s="121"/>
    </row>
    <row r="77" spans="1:6" x14ac:dyDescent="0.3">
      <c r="A77" s="118">
        <v>74</v>
      </c>
      <c r="B77" s="119">
        <v>42515</v>
      </c>
      <c r="C77" s="118" t="s">
        <v>187</v>
      </c>
      <c r="D77" s="163">
        <v>10000</v>
      </c>
      <c r="E77" s="118" t="s">
        <v>220</v>
      </c>
      <c r="F77" s="118"/>
    </row>
    <row r="78" spans="1:6" x14ac:dyDescent="0.3">
      <c r="A78" s="121">
        <v>75</v>
      </c>
      <c r="B78" s="124">
        <v>42515</v>
      </c>
      <c r="C78" s="121" t="s">
        <v>187</v>
      </c>
      <c r="D78" s="164">
        <v>10000</v>
      </c>
      <c r="E78" s="121" t="s">
        <v>220</v>
      </c>
      <c r="F78" s="121"/>
    </row>
    <row r="79" spans="1:6" x14ac:dyDescent="0.3">
      <c r="A79" s="118">
        <v>76</v>
      </c>
      <c r="B79" s="119">
        <v>42515</v>
      </c>
      <c r="C79" s="118" t="s">
        <v>187</v>
      </c>
      <c r="D79" s="163">
        <v>10000</v>
      </c>
      <c r="E79" s="118" t="s">
        <v>220</v>
      </c>
      <c r="F79" s="118"/>
    </row>
    <row r="80" spans="1:6" x14ac:dyDescent="0.3">
      <c r="A80" s="121">
        <v>77</v>
      </c>
      <c r="B80" s="124">
        <v>42515</v>
      </c>
      <c r="C80" s="121" t="s">
        <v>187</v>
      </c>
      <c r="D80" s="164">
        <v>10000</v>
      </c>
      <c r="E80" s="121" t="s">
        <v>220</v>
      </c>
      <c r="F80" s="121"/>
    </row>
    <row r="81" spans="1:6" x14ac:dyDescent="0.3">
      <c r="A81" s="118">
        <v>78</v>
      </c>
      <c r="B81" s="119">
        <v>42515</v>
      </c>
      <c r="C81" s="118" t="s">
        <v>187</v>
      </c>
      <c r="D81" s="163">
        <v>10000</v>
      </c>
      <c r="E81" s="118" t="s">
        <v>220</v>
      </c>
      <c r="F81" s="118"/>
    </row>
    <row r="82" spans="1:6" x14ac:dyDescent="0.3">
      <c r="A82" s="121">
        <v>79</v>
      </c>
      <c r="B82" s="124">
        <v>42515</v>
      </c>
      <c r="C82" s="121" t="s">
        <v>187</v>
      </c>
      <c r="D82" s="164">
        <v>10000</v>
      </c>
      <c r="E82" s="121" t="s">
        <v>220</v>
      </c>
      <c r="F82" s="121"/>
    </row>
    <row r="83" spans="1:6" x14ac:dyDescent="0.3">
      <c r="A83" s="118">
        <v>80</v>
      </c>
      <c r="B83" s="119">
        <v>42520</v>
      </c>
      <c r="C83" s="118" t="s">
        <v>196</v>
      </c>
      <c r="D83" s="163">
        <v>59993</v>
      </c>
      <c r="E83" s="118" t="s">
        <v>221</v>
      </c>
      <c r="F83" s="118"/>
    </row>
    <row r="84" spans="1:6" x14ac:dyDescent="0.3">
      <c r="A84" s="121">
        <v>81</v>
      </c>
      <c r="B84" s="124">
        <v>42520</v>
      </c>
      <c r="C84" s="121" t="s">
        <v>196</v>
      </c>
      <c r="D84" s="164">
        <v>15007</v>
      </c>
      <c r="E84" s="121" t="s">
        <v>221</v>
      </c>
      <c r="F84" s="121"/>
    </row>
    <row r="85" spans="1:6" x14ac:dyDescent="0.3">
      <c r="A85" s="118">
        <v>82</v>
      </c>
      <c r="B85" s="119">
        <v>42520</v>
      </c>
      <c r="C85" s="118" t="s">
        <v>194</v>
      </c>
      <c r="D85" s="163">
        <v>900000</v>
      </c>
      <c r="E85" s="118" t="s">
        <v>222</v>
      </c>
      <c r="F85" s="118"/>
    </row>
    <row r="86" spans="1:6" x14ac:dyDescent="0.3">
      <c r="A86" s="121">
        <v>83</v>
      </c>
      <c r="B86" s="124">
        <v>42520</v>
      </c>
      <c r="C86" s="121" t="s">
        <v>198</v>
      </c>
      <c r="D86" s="164">
        <v>82920</v>
      </c>
      <c r="E86" s="121" t="s">
        <v>223</v>
      </c>
      <c r="F86" s="121"/>
    </row>
    <row r="87" spans="1:6" x14ac:dyDescent="0.3">
      <c r="A87" s="118">
        <v>84</v>
      </c>
      <c r="B87" s="119">
        <v>42548</v>
      </c>
      <c r="C87" s="118" t="s">
        <v>187</v>
      </c>
      <c r="D87" s="163">
        <v>10000</v>
      </c>
      <c r="E87" s="118" t="s">
        <v>224</v>
      </c>
      <c r="F87" s="118"/>
    </row>
    <row r="88" spans="1:6" x14ac:dyDescent="0.3">
      <c r="A88" s="121">
        <v>85</v>
      </c>
      <c r="B88" s="124">
        <v>42548</v>
      </c>
      <c r="C88" s="121" t="s">
        <v>187</v>
      </c>
      <c r="D88" s="164">
        <v>10000</v>
      </c>
      <c r="E88" s="121" t="s">
        <v>224</v>
      </c>
      <c r="F88" s="121"/>
    </row>
    <row r="89" spans="1:6" x14ac:dyDescent="0.3">
      <c r="A89" s="118">
        <v>86</v>
      </c>
      <c r="B89" s="119">
        <v>42548</v>
      </c>
      <c r="C89" s="118" t="s">
        <v>187</v>
      </c>
      <c r="D89" s="163">
        <v>10000</v>
      </c>
      <c r="E89" s="118" t="s">
        <v>224</v>
      </c>
      <c r="F89" s="118"/>
    </row>
    <row r="90" spans="1:6" x14ac:dyDescent="0.3">
      <c r="A90" s="121">
        <v>87</v>
      </c>
      <c r="B90" s="124">
        <v>42548</v>
      </c>
      <c r="C90" s="121" t="s">
        <v>187</v>
      </c>
      <c r="D90" s="164">
        <v>10000</v>
      </c>
      <c r="E90" s="121" t="s">
        <v>224</v>
      </c>
      <c r="F90" s="121"/>
    </row>
    <row r="91" spans="1:6" x14ac:dyDescent="0.3">
      <c r="A91" s="118">
        <v>88</v>
      </c>
      <c r="B91" s="119">
        <v>42548</v>
      </c>
      <c r="C91" s="118" t="s">
        <v>187</v>
      </c>
      <c r="D91" s="163">
        <v>10000</v>
      </c>
      <c r="E91" s="118" t="s">
        <v>224</v>
      </c>
      <c r="F91" s="118"/>
    </row>
    <row r="92" spans="1:6" x14ac:dyDescent="0.3">
      <c r="A92" s="121">
        <v>89</v>
      </c>
      <c r="B92" s="124">
        <v>42548</v>
      </c>
      <c r="C92" s="121" t="s">
        <v>187</v>
      </c>
      <c r="D92" s="164">
        <v>10000</v>
      </c>
      <c r="E92" s="121" t="s">
        <v>224</v>
      </c>
      <c r="F92" s="121"/>
    </row>
    <row r="93" spans="1:6" x14ac:dyDescent="0.3">
      <c r="A93" s="118">
        <v>90</v>
      </c>
      <c r="B93" s="119">
        <v>42548</v>
      </c>
      <c r="C93" s="118" t="s">
        <v>187</v>
      </c>
      <c r="D93" s="163">
        <v>10000</v>
      </c>
      <c r="E93" s="118" t="s">
        <v>224</v>
      </c>
      <c r="F93" s="118"/>
    </row>
    <row r="94" spans="1:6" x14ac:dyDescent="0.3">
      <c r="A94" s="121">
        <v>91</v>
      </c>
      <c r="B94" s="124">
        <v>42548</v>
      </c>
      <c r="C94" s="121" t="s">
        <v>187</v>
      </c>
      <c r="D94" s="164">
        <v>10000</v>
      </c>
      <c r="E94" s="121" t="s">
        <v>224</v>
      </c>
      <c r="F94" s="121"/>
    </row>
    <row r="95" spans="1:6" x14ac:dyDescent="0.3">
      <c r="A95" s="118">
        <v>92</v>
      </c>
      <c r="B95" s="119">
        <v>42548</v>
      </c>
      <c r="C95" s="118" t="s">
        <v>187</v>
      </c>
      <c r="D95" s="163">
        <v>10000</v>
      </c>
      <c r="E95" s="118" t="s">
        <v>224</v>
      </c>
      <c r="F95" s="118"/>
    </row>
    <row r="96" spans="1:6" x14ac:dyDescent="0.3">
      <c r="A96" s="121">
        <v>93</v>
      </c>
      <c r="B96" s="124">
        <v>42548</v>
      </c>
      <c r="C96" s="121" t="s">
        <v>187</v>
      </c>
      <c r="D96" s="164">
        <v>10000</v>
      </c>
      <c r="E96" s="121" t="s">
        <v>224</v>
      </c>
      <c r="F96" s="121"/>
    </row>
    <row r="97" spans="1:6" x14ac:dyDescent="0.3">
      <c r="A97" s="118">
        <v>94</v>
      </c>
      <c r="B97" s="119">
        <v>42548</v>
      </c>
      <c r="C97" s="118" t="s">
        <v>187</v>
      </c>
      <c r="D97" s="163">
        <v>10000</v>
      </c>
      <c r="E97" s="118" t="s">
        <v>224</v>
      </c>
      <c r="F97" s="118"/>
    </row>
    <row r="98" spans="1:6" x14ac:dyDescent="0.3">
      <c r="A98" s="121">
        <v>95</v>
      </c>
      <c r="B98" s="124">
        <v>42557</v>
      </c>
      <c r="C98" s="121" t="s">
        <v>225</v>
      </c>
      <c r="D98" s="164">
        <v>567200</v>
      </c>
      <c r="E98" s="121" t="s">
        <v>226</v>
      </c>
      <c r="F98" s="121"/>
    </row>
    <row r="99" spans="1:6" x14ac:dyDescent="0.3">
      <c r="A99" s="118">
        <v>96</v>
      </c>
      <c r="B99" s="119">
        <v>42559</v>
      </c>
      <c r="C99" s="118" t="s">
        <v>225</v>
      </c>
      <c r="D99" s="163">
        <v>217760</v>
      </c>
      <c r="E99" s="118" t="s">
        <v>226</v>
      </c>
      <c r="F99" s="118"/>
    </row>
    <row r="100" spans="1:6" x14ac:dyDescent="0.3">
      <c r="A100" s="121">
        <v>97</v>
      </c>
      <c r="B100" s="124">
        <v>42576</v>
      </c>
      <c r="C100" s="121" t="s">
        <v>187</v>
      </c>
      <c r="D100" s="164">
        <v>10000</v>
      </c>
      <c r="E100" s="121" t="s">
        <v>227</v>
      </c>
      <c r="F100" s="121"/>
    </row>
    <row r="101" spans="1:6" x14ac:dyDescent="0.3">
      <c r="A101" s="118">
        <v>98</v>
      </c>
      <c r="B101" s="119">
        <v>42576</v>
      </c>
      <c r="C101" s="118" t="s">
        <v>187</v>
      </c>
      <c r="D101" s="163">
        <v>10000</v>
      </c>
      <c r="E101" s="118" t="s">
        <v>227</v>
      </c>
      <c r="F101" s="118"/>
    </row>
    <row r="102" spans="1:6" x14ac:dyDescent="0.3">
      <c r="A102" s="121">
        <v>99</v>
      </c>
      <c r="B102" s="124">
        <v>42576</v>
      </c>
      <c r="C102" s="121" t="s">
        <v>187</v>
      </c>
      <c r="D102" s="164">
        <v>10000</v>
      </c>
      <c r="E102" s="121" t="s">
        <v>227</v>
      </c>
      <c r="F102" s="121"/>
    </row>
    <row r="103" spans="1:6" x14ac:dyDescent="0.3">
      <c r="A103" s="118">
        <v>100</v>
      </c>
      <c r="B103" s="119">
        <v>42576</v>
      </c>
      <c r="C103" s="118" t="s">
        <v>187</v>
      </c>
      <c r="D103" s="163">
        <v>10000</v>
      </c>
      <c r="E103" s="118" t="s">
        <v>227</v>
      </c>
      <c r="F103" s="118"/>
    </row>
    <row r="104" spans="1:6" x14ac:dyDescent="0.3">
      <c r="A104" s="121">
        <v>101</v>
      </c>
      <c r="B104" s="124">
        <v>42576</v>
      </c>
      <c r="C104" s="121" t="s">
        <v>187</v>
      </c>
      <c r="D104" s="164">
        <v>10000</v>
      </c>
      <c r="E104" s="121" t="s">
        <v>227</v>
      </c>
      <c r="F104" s="121"/>
    </row>
    <row r="105" spans="1:6" x14ac:dyDescent="0.3">
      <c r="A105" s="118">
        <v>102</v>
      </c>
      <c r="B105" s="119">
        <v>42576</v>
      </c>
      <c r="C105" s="118" t="s">
        <v>187</v>
      </c>
      <c r="D105" s="163">
        <v>10000</v>
      </c>
      <c r="E105" s="118" t="s">
        <v>227</v>
      </c>
      <c r="F105" s="118"/>
    </row>
    <row r="106" spans="1:6" x14ac:dyDescent="0.3">
      <c r="A106" s="121">
        <v>103</v>
      </c>
      <c r="B106" s="124">
        <v>42576</v>
      </c>
      <c r="C106" s="121" t="s">
        <v>187</v>
      </c>
      <c r="D106" s="164">
        <v>10000</v>
      </c>
      <c r="E106" s="121" t="s">
        <v>227</v>
      </c>
      <c r="F106" s="121"/>
    </row>
    <row r="107" spans="1:6" x14ac:dyDescent="0.3">
      <c r="A107" s="118">
        <v>104</v>
      </c>
      <c r="B107" s="119">
        <v>42576</v>
      </c>
      <c r="C107" s="118" t="s">
        <v>187</v>
      </c>
      <c r="D107" s="163">
        <v>10000</v>
      </c>
      <c r="E107" s="118" t="s">
        <v>227</v>
      </c>
      <c r="F107" s="118"/>
    </row>
    <row r="108" spans="1:6" x14ac:dyDescent="0.3">
      <c r="A108" s="121">
        <v>105</v>
      </c>
      <c r="B108" s="124">
        <v>42576</v>
      </c>
      <c r="C108" s="121" t="s">
        <v>187</v>
      </c>
      <c r="D108" s="164">
        <v>10000</v>
      </c>
      <c r="E108" s="121" t="s">
        <v>227</v>
      </c>
      <c r="F108" s="121"/>
    </row>
    <row r="109" spans="1:6" x14ac:dyDescent="0.3">
      <c r="A109" s="118">
        <v>106</v>
      </c>
      <c r="B109" s="119">
        <v>42576</v>
      </c>
      <c r="C109" s="118" t="s">
        <v>187</v>
      </c>
      <c r="D109" s="163">
        <v>10000</v>
      </c>
      <c r="E109" s="118" t="s">
        <v>227</v>
      </c>
      <c r="F109" s="118"/>
    </row>
    <row r="110" spans="1:6" x14ac:dyDescent="0.3">
      <c r="A110" s="121">
        <v>107</v>
      </c>
      <c r="B110" s="124">
        <v>42576</v>
      </c>
      <c r="C110" s="121" t="s">
        <v>187</v>
      </c>
      <c r="D110" s="164">
        <v>10000</v>
      </c>
      <c r="E110" s="121" t="s">
        <v>227</v>
      </c>
      <c r="F110" s="121"/>
    </row>
    <row r="111" spans="1:6" x14ac:dyDescent="0.3">
      <c r="A111" s="118">
        <v>108</v>
      </c>
      <c r="B111" s="119">
        <v>42607</v>
      </c>
      <c r="C111" s="118" t="s">
        <v>187</v>
      </c>
      <c r="D111" s="163">
        <v>10000</v>
      </c>
      <c r="E111" s="118" t="s">
        <v>228</v>
      </c>
      <c r="F111" s="118"/>
    </row>
    <row r="112" spans="1:6" x14ac:dyDescent="0.3">
      <c r="A112" s="121">
        <v>109</v>
      </c>
      <c r="B112" s="124">
        <v>42607</v>
      </c>
      <c r="C112" s="121" t="s">
        <v>187</v>
      </c>
      <c r="D112" s="164">
        <v>10000</v>
      </c>
      <c r="E112" s="121" t="s">
        <v>228</v>
      </c>
      <c r="F112" s="121"/>
    </row>
    <row r="113" spans="1:6" x14ac:dyDescent="0.3">
      <c r="A113" s="118">
        <v>110</v>
      </c>
      <c r="B113" s="119">
        <v>42607</v>
      </c>
      <c r="C113" s="118" t="s">
        <v>187</v>
      </c>
      <c r="D113" s="163">
        <v>10000</v>
      </c>
      <c r="E113" s="118" t="s">
        <v>228</v>
      </c>
      <c r="F113" s="118"/>
    </row>
    <row r="114" spans="1:6" x14ac:dyDescent="0.3">
      <c r="A114" s="121">
        <v>111</v>
      </c>
      <c r="B114" s="124">
        <v>42607</v>
      </c>
      <c r="C114" s="121" t="s">
        <v>187</v>
      </c>
      <c r="D114" s="164">
        <v>10000</v>
      </c>
      <c r="E114" s="121" t="s">
        <v>228</v>
      </c>
      <c r="F114" s="121"/>
    </row>
    <row r="115" spans="1:6" x14ac:dyDescent="0.3">
      <c r="A115" s="118">
        <v>112</v>
      </c>
      <c r="B115" s="119">
        <v>42607</v>
      </c>
      <c r="C115" s="118" t="s">
        <v>187</v>
      </c>
      <c r="D115" s="163">
        <v>10000</v>
      </c>
      <c r="E115" s="118" t="s">
        <v>228</v>
      </c>
      <c r="F115" s="118"/>
    </row>
    <row r="116" spans="1:6" x14ac:dyDescent="0.3">
      <c r="A116" s="121">
        <v>113</v>
      </c>
      <c r="B116" s="124">
        <v>42607</v>
      </c>
      <c r="C116" s="121" t="s">
        <v>187</v>
      </c>
      <c r="D116" s="164">
        <v>10000</v>
      </c>
      <c r="E116" s="121" t="s">
        <v>228</v>
      </c>
      <c r="F116" s="121"/>
    </row>
    <row r="117" spans="1:6" x14ac:dyDescent="0.3">
      <c r="A117" s="118">
        <v>114</v>
      </c>
      <c r="B117" s="119">
        <v>42607</v>
      </c>
      <c r="C117" s="118" t="s">
        <v>187</v>
      </c>
      <c r="D117" s="163">
        <v>10000</v>
      </c>
      <c r="E117" s="118" t="s">
        <v>228</v>
      </c>
      <c r="F117" s="118"/>
    </row>
    <row r="118" spans="1:6" x14ac:dyDescent="0.3">
      <c r="A118" s="121">
        <v>115</v>
      </c>
      <c r="B118" s="124">
        <v>42607</v>
      </c>
      <c r="C118" s="121" t="s">
        <v>187</v>
      </c>
      <c r="D118" s="164">
        <v>10000</v>
      </c>
      <c r="E118" s="121" t="s">
        <v>228</v>
      </c>
      <c r="F118" s="121"/>
    </row>
    <row r="119" spans="1:6" x14ac:dyDescent="0.3">
      <c r="A119" s="118">
        <v>116</v>
      </c>
      <c r="B119" s="119">
        <v>42607</v>
      </c>
      <c r="C119" s="118" t="s">
        <v>187</v>
      </c>
      <c r="D119" s="163">
        <v>10000</v>
      </c>
      <c r="E119" s="118" t="s">
        <v>228</v>
      </c>
      <c r="F119" s="118"/>
    </row>
    <row r="120" spans="1:6" x14ac:dyDescent="0.3">
      <c r="A120" s="121">
        <v>117</v>
      </c>
      <c r="B120" s="124">
        <v>42607</v>
      </c>
      <c r="C120" s="121" t="s">
        <v>187</v>
      </c>
      <c r="D120" s="164">
        <v>10000</v>
      </c>
      <c r="E120" s="121" t="s">
        <v>228</v>
      </c>
      <c r="F120" s="121"/>
    </row>
    <row r="121" spans="1:6" x14ac:dyDescent="0.3">
      <c r="A121" s="118">
        <v>118</v>
      </c>
      <c r="B121" s="119">
        <v>42607</v>
      </c>
      <c r="C121" s="118" t="s">
        <v>187</v>
      </c>
      <c r="D121" s="163">
        <v>10000</v>
      </c>
      <c r="E121" s="118" t="s">
        <v>228</v>
      </c>
      <c r="F121" s="118"/>
    </row>
    <row r="122" spans="1:6" x14ac:dyDescent="0.3">
      <c r="A122" s="121">
        <v>119</v>
      </c>
      <c r="B122" s="124">
        <v>42639</v>
      </c>
      <c r="C122" s="121" t="s">
        <v>187</v>
      </c>
      <c r="D122" s="164">
        <v>10000</v>
      </c>
      <c r="E122" s="121" t="s">
        <v>229</v>
      </c>
      <c r="F122" s="121"/>
    </row>
    <row r="123" spans="1:6" x14ac:dyDescent="0.3">
      <c r="A123" s="118">
        <v>120</v>
      </c>
      <c r="B123" s="119">
        <v>42639</v>
      </c>
      <c r="C123" s="118" t="s">
        <v>187</v>
      </c>
      <c r="D123" s="163">
        <v>10000</v>
      </c>
      <c r="E123" s="118" t="s">
        <v>229</v>
      </c>
      <c r="F123" s="118"/>
    </row>
    <row r="124" spans="1:6" x14ac:dyDescent="0.3">
      <c r="A124" s="121">
        <v>121</v>
      </c>
      <c r="B124" s="124">
        <v>42639</v>
      </c>
      <c r="C124" s="121" t="s">
        <v>187</v>
      </c>
      <c r="D124" s="164">
        <v>10000</v>
      </c>
      <c r="E124" s="121" t="s">
        <v>229</v>
      </c>
      <c r="F124" s="121"/>
    </row>
    <row r="125" spans="1:6" x14ac:dyDescent="0.3">
      <c r="A125" s="118">
        <v>122</v>
      </c>
      <c r="B125" s="119">
        <v>42639</v>
      </c>
      <c r="C125" s="118" t="s">
        <v>187</v>
      </c>
      <c r="D125" s="163">
        <v>10000</v>
      </c>
      <c r="E125" s="118" t="s">
        <v>229</v>
      </c>
      <c r="F125" s="118"/>
    </row>
    <row r="126" spans="1:6" x14ac:dyDescent="0.3">
      <c r="A126" s="121">
        <v>123</v>
      </c>
      <c r="B126" s="124">
        <v>42639</v>
      </c>
      <c r="C126" s="121" t="s">
        <v>187</v>
      </c>
      <c r="D126" s="164">
        <v>10000</v>
      </c>
      <c r="E126" s="121" t="s">
        <v>229</v>
      </c>
      <c r="F126" s="121"/>
    </row>
    <row r="127" spans="1:6" x14ac:dyDescent="0.3">
      <c r="A127" s="118">
        <v>124</v>
      </c>
      <c r="B127" s="119">
        <v>42639</v>
      </c>
      <c r="C127" s="118" t="s">
        <v>187</v>
      </c>
      <c r="D127" s="163">
        <v>10000</v>
      </c>
      <c r="E127" s="118" t="s">
        <v>229</v>
      </c>
      <c r="F127" s="118"/>
    </row>
    <row r="128" spans="1:6" x14ac:dyDescent="0.3">
      <c r="A128" s="121">
        <v>125</v>
      </c>
      <c r="B128" s="124">
        <v>42639</v>
      </c>
      <c r="C128" s="121" t="s">
        <v>187</v>
      </c>
      <c r="D128" s="164">
        <v>10000</v>
      </c>
      <c r="E128" s="121" t="s">
        <v>229</v>
      </c>
      <c r="F128" s="121"/>
    </row>
    <row r="129" spans="1:6" x14ac:dyDescent="0.3">
      <c r="A129" s="118">
        <v>126</v>
      </c>
      <c r="B129" s="119">
        <v>42639</v>
      </c>
      <c r="C129" s="118" t="s">
        <v>187</v>
      </c>
      <c r="D129" s="163">
        <v>10000</v>
      </c>
      <c r="E129" s="118" t="s">
        <v>229</v>
      </c>
      <c r="F129" s="118"/>
    </row>
    <row r="130" spans="1:6" x14ac:dyDescent="0.3">
      <c r="A130" s="121">
        <v>127</v>
      </c>
      <c r="B130" s="124">
        <v>42639</v>
      </c>
      <c r="C130" s="121" t="s">
        <v>187</v>
      </c>
      <c r="D130" s="164">
        <v>10000</v>
      </c>
      <c r="E130" s="121" t="s">
        <v>229</v>
      </c>
      <c r="F130" s="121"/>
    </row>
    <row r="131" spans="1:6" x14ac:dyDescent="0.3">
      <c r="A131" s="118">
        <v>128</v>
      </c>
      <c r="B131" s="119">
        <v>42639</v>
      </c>
      <c r="C131" s="118" t="s">
        <v>187</v>
      </c>
      <c r="D131" s="163">
        <v>10000</v>
      </c>
      <c r="E131" s="118" t="s">
        <v>229</v>
      </c>
      <c r="F131" s="118"/>
    </row>
    <row r="132" spans="1:6" x14ac:dyDescent="0.3">
      <c r="A132" s="121">
        <v>129</v>
      </c>
      <c r="B132" s="124">
        <v>42639</v>
      </c>
      <c r="C132" s="121" t="s">
        <v>187</v>
      </c>
      <c r="D132" s="164">
        <v>10000</v>
      </c>
      <c r="E132" s="121" t="s">
        <v>229</v>
      </c>
      <c r="F132" s="121"/>
    </row>
    <row r="133" spans="1:6" x14ac:dyDescent="0.3">
      <c r="A133" s="118">
        <v>130</v>
      </c>
      <c r="B133" s="119">
        <v>42668</v>
      </c>
      <c r="C133" s="118" t="s">
        <v>187</v>
      </c>
      <c r="D133" s="163">
        <v>10000</v>
      </c>
      <c r="E133" s="118" t="s">
        <v>230</v>
      </c>
      <c r="F133" s="118"/>
    </row>
    <row r="134" spans="1:6" x14ac:dyDescent="0.3">
      <c r="A134" s="121">
        <v>131</v>
      </c>
      <c r="B134" s="124">
        <v>42668</v>
      </c>
      <c r="C134" s="121" t="s">
        <v>187</v>
      </c>
      <c r="D134" s="164">
        <v>10000</v>
      </c>
      <c r="E134" s="121" t="s">
        <v>230</v>
      </c>
      <c r="F134" s="121"/>
    </row>
    <row r="135" spans="1:6" x14ac:dyDescent="0.3">
      <c r="A135" s="118">
        <v>132</v>
      </c>
      <c r="B135" s="119">
        <v>42668</v>
      </c>
      <c r="C135" s="118" t="s">
        <v>187</v>
      </c>
      <c r="D135" s="163">
        <v>10000</v>
      </c>
      <c r="E135" s="118" t="s">
        <v>230</v>
      </c>
      <c r="F135" s="118"/>
    </row>
    <row r="136" spans="1:6" x14ac:dyDescent="0.3">
      <c r="A136" s="121">
        <v>133</v>
      </c>
      <c r="B136" s="124">
        <v>42668</v>
      </c>
      <c r="C136" s="121" t="s">
        <v>187</v>
      </c>
      <c r="D136" s="164">
        <v>10000</v>
      </c>
      <c r="E136" s="121" t="s">
        <v>230</v>
      </c>
      <c r="F136" s="121"/>
    </row>
    <row r="137" spans="1:6" x14ac:dyDescent="0.3">
      <c r="A137" s="118">
        <v>134</v>
      </c>
      <c r="B137" s="119">
        <v>42668</v>
      </c>
      <c r="C137" s="118" t="s">
        <v>187</v>
      </c>
      <c r="D137" s="163">
        <v>10000</v>
      </c>
      <c r="E137" s="118" t="s">
        <v>230</v>
      </c>
      <c r="F137" s="118"/>
    </row>
    <row r="138" spans="1:6" x14ac:dyDescent="0.3">
      <c r="A138" s="121">
        <v>135</v>
      </c>
      <c r="B138" s="124">
        <v>42668</v>
      </c>
      <c r="C138" s="121" t="s">
        <v>187</v>
      </c>
      <c r="D138" s="164">
        <v>10000</v>
      </c>
      <c r="E138" s="121" t="s">
        <v>230</v>
      </c>
      <c r="F138" s="121"/>
    </row>
    <row r="139" spans="1:6" x14ac:dyDescent="0.3">
      <c r="A139" s="118">
        <v>136</v>
      </c>
      <c r="B139" s="119">
        <v>42668</v>
      </c>
      <c r="C139" s="118" t="s">
        <v>187</v>
      </c>
      <c r="D139" s="163">
        <v>10000</v>
      </c>
      <c r="E139" s="118" t="s">
        <v>230</v>
      </c>
      <c r="F139" s="118"/>
    </row>
    <row r="140" spans="1:6" x14ac:dyDescent="0.3">
      <c r="A140" s="121">
        <v>137</v>
      </c>
      <c r="B140" s="124">
        <v>42668</v>
      </c>
      <c r="C140" s="121" t="s">
        <v>187</v>
      </c>
      <c r="D140" s="164">
        <v>10000</v>
      </c>
      <c r="E140" s="121" t="s">
        <v>230</v>
      </c>
      <c r="F140" s="121"/>
    </row>
    <row r="141" spans="1:6" x14ac:dyDescent="0.3">
      <c r="A141" s="118">
        <v>138</v>
      </c>
      <c r="B141" s="119">
        <v>42668</v>
      </c>
      <c r="C141" s="118" t="s">
        <v>187</v>
      </c>
      <c r="D141" s="163">
        <v>10000</v>
      </c>
      <c r="E141" s="118" t="s">
        <v>230</v>
      </c>
      <c r="F141" s="118"/>
    </row>
    <row r="142" spans="1:6" x14ac:dyDescent="0.3">
      <c r="A142" s="121">
        <v>139</v>
      </c>
      <c r="B142" s="124">
        <v>42668</v>
      </c>
      <c r="C142" s="121" t="s">
        <v>187</v>
      </c>
      <c r="D142" s="164">
        <v>10000</v>
      </c>
      <c r="E142" s="121" t="s">
        <v>230</v>
      </c>
      <c r="F142" s="121"/>
    </row>
    <row r="143" spans="1:6" x14ac:dyDescent="0.3">
      <c r="A143" s="118">
        <v>140</v>
      </c>
      <c r="B143" s="119">
        <v>42668</v>
      </c>
      <c r="C143" s="118" t="s">
        <v>187</v>
      </c>
      <c r="D143" s="163">
        <v>10000</v>
      </c>
      <c r="E143" s="118" t="s">
        <v>230</v>
      </c>
      <c r="F143" s="118"/>
    </row>
    <row r="144" spans="1:6" x14ac:dyDescent="0.3">
      <c r="A144" s="121">
        <v>141</v>
      </c>
      <c r="B144" s="124">
        <v>42698</v>
      </c>
      <c r="C144" s="121" t="s">
        <v>231</v>
      </c>
      <c r="D144" s="164">
        <v>69404</v>
      </c>
      <c r="E144" s="121" t="s">
        <v>232</v>
      </c>
      <c r="F144" s="121"/>
    </row>
    <row r="145" spans="1:6" x14ac:dyDescent="0.3">
      <c r="A145" s="118">
        <v>142</v>
      </c>
      <c r="B145" s="119">
        <v>42698</v>
      </c>
      <c r="C145" s="118" t="s">
        <v>231</v>
      </c>
      <c r="D145" s="163">
        <v>410596</v>
      </c>
      <c r="E145" s="118" t="s">
        <v>232</v>
      </c>
      <c r="F145" s="118"/>
    </row>
    <row r="146" spans="1:6" x14ac:dyDescent="0.3">
      <c r="A146" s="121">
        <v>143</v>
      </c>
      <c r="B146" s="124">
        <v>42699</v>
      </c>
      <c r="C146" s="121" t="s">
        <v>187</v>
      </c>
      <c r="D146" s="164">
        <v>10000</v>
      </c>
      <c r="E146" s="121" t="s">
        <v>233</v>
      </c>
      <c r="F146" s="121"/>
    </row>
    <row r="147" spans="1:6" x14ac:dyDescent="0.3">
      <c r="A147" s="118">
        <v>144</v>
      </c>
      <c r="B147" s="119">
        <v>42699</v>
      </c>
      <c r="C147" s="118" t="s">
        <v>187</v>
      </c>
      <c r="D147" s="163">
        <v>10000</v>
      </c>
      <c r="E147" s="118" t="s">
        <v>233</v>
      </c>
      <c r="F147" s="118"/>
    </row>
    <row r="148" spans="1:6" x14ac:dyDescent="0.3">
      <c r="A148" s="121">
        <v>145</v>
      </c>
      <c r="B148" s="124">
        <v>42699</v>
      </c>
      <c r="C148" s="121" t="s">
        <v>187</v>
      </c>
      <c r="D148" s="164">
        <v>10000</v>
      </c>
      <c r="E148" s="121" t="s">
        <v>233</v>
      </c>
      <c r="F148" s="121"/>
    </row>
    <row r="149" spans="1:6" x14ac:dyDescent="0.3">
      <c r="A149" s="118">
        <v>146</v>
      </c>
      <c r="B149" s="119">
        <v>42699</v>
      </c>
      <c r="C149" s="118" t="s">
        <v>187</v>
      </c>
      <c r="D149" s="163">
        <v>10000</v>
      </c>
      <c r="E149" s="118" t="s">
        <v>233</v>
      </c>
      <c r="F149" s="118"/>
    </row>
    <row r="150" spans="1:6" x14ac:dyDescent="0.3">
      <c r="A150" s="121">
        <v>147</v>
      </c>
      <c r="B150" s="124">
        <v>42699</v>
      </c>
      <c r="C150" s="121" t="s">
        <v>187</v>
      </c>
      <c r="D150" s="164">
        <v>10000</v>
      </c>
      <c r="E150" s="121" t="s">
        <v>233</v>
      </c>
      <c r="F150" s="121"/>
    </row>
    <row r="151" spans="1:6" x14ac:dyDescent="0.3">
      <c r="A151" s="118">
        <v>148</v>
      </c>
      <c r="B151" s="119">
        <v>42699</v>
      </c>
      <c r="C151" s="118" t="s">
        <v>187</v>
      </c>
      <c r="D151" s="163">
        <v>10000</v>
      </c>
      <c r="E151" s="118" t="s">
        <v>233</v>
      </c>
      <c r="F151" s="118"/>
    </row>
    <row r="152" spans="1:6" x14ac:dyDescent="0.3">
      <c r="A152" s="121">
        <v>149</v>
      </c>
      <c r="B152" s="124">
        <v>42699</v>
      </c>
      <c r="C152" s="121" t="s">
        <v>187</v>
      </c>
      <c r="D152" s="164">
        <v>10000</v>
      </c>
      <c r="E152" s="121" t="s">
        <v>233</v>
      </c>
      <c r="F152" s="121"/>
    </row>
    <row r="153" spans="1:6" x14ac:dyDescent="0.3">
      <c r="A153" s="118">
        <v>150</v>
      </c>
      <c r="B153" s="119">
        <v>42699</v>
      </c>
      <c r="C153" s="118" t="s">
        <v>187</v>
      </c>
      <c r="D153" s="163">
        <v>10000</v>
      </c>
      <c r="E153" s="118" t="s">
        <v>234</v>
      </c>
      <c r="F153" s="118"/>
    </row>
    <row r="154" spans="1:6" x14ac:dyDescent="0.3">
      <c r="A154" s="121">
        <v>151</v>
      </c>
      <c r="B154" s="124">
        <v>42699</v>
      </c>
      <c r="C154" s="121" t="s">
        <v>187</v>
      </c>
      <c r="D154" s="164">
        <v>10000</v>
      </c>
      <c r="E154" s="121" t="s">
        <v>233</v>
      </c>
      <c r="F154" s="121"/>
    </row>
    <row r="155" spans="1:6" x14ac:dyDescent="0.3">
      <c r="A155" s="118">
        <v>152</v>
      </c>
      <c r="B155" s="119">
        <v>42699</v>
      </c>
      <c r="C155" s="118" t="s">
        <v>187</v>
      </c>
      <c r="D155" s="163">
        <v>10000</v>
      </c>
      <c r="E155" s="118" t="s">
        <v>233</v>
      </c>
      <c r="F155" s="118"/>
    </row>
    <row r="156" spans="1:6" x14ac:dyDescent="0.3">
      <c r="A156" s="121">
        <v>153</v>
      </c>
      <c r="B156" s="124">
        <v>42699</v>
      </c>
      <c r="C156" s="121" t="s">
        <v>187</v>
      </c>
      <c r="D156" s="164">
        <v>10000</v>
      </c>
      <c r="E156" s="121" t="s">
        <v>233</v>
      </c>
      <c r="F156" s="121"/>
    </row>
    <row r="157" spans="1:6" x14ac:dyDescent="0.3">
      <c r="A157" s="118">
        <v>154</v>
      </c>
      <c r="B157" s="119">
        <v>42725</v>
      </c>
      <c r="C157" s="118" t="s">
        <v>235</v>
      </c>
      <c r="D157" s="163">
        <v>212500</v>
      </c>
      <c r="E157" s="118" t="s">
        <v>236</v>
      </c>
      <c r="F157" s="118"/>
    </row>
    <row r="158" spans="1:6" x14ac:dyDescent="0.3">
      <c r="A158" s="121">
        <v>155</v>
      </c>
      <c r="B158" s="124">
        <v>42730</v>
      </c>
      <c r="C158" s="121" t="s">
        <v>187</v>
      </c>
      <c r="D158" s="164">
        <v>10000</v>
      </c>
      <c r="E158" s="121" t="s">
        <v>237</v>
      </c>
      <c r="F158" s="121"/>
    </row>
    <row r="159" spans="1:6" x14ac:dyDescent="0.3">
      <c r="A159" s="118">
        <v>156</v>
      </c>
      <c r="B159" s="119">
        <v>42730</v>
      </c>
      <c r="C159" s="118" t="s">
        <v>187</v>
      </c>
      <c r="D159" s="163">
        <v>10000</v>
      </c>
      <c r="E159" s="118" t="s">
        <v>237</v>
      </c>
      <c r="F159" s="118"/>
    </row>
    <row r="160" spans="1:6" x14ac:dyDescent="0.3">
      <c r="A160" s="121">
        <v>157</v>
      </c>
      <c r="B160" s="124">
        <v>42730</v>
      </c>
      <c r="C160" s="121" t="s">
        <v>187</v>
      </c>
      <c r="D160" s="164">
        <v>10000</v>
      </c>
      <c r="E160" s="121" t="s">
        <v>237</v>
      </c>
      <c r="F160" s="121"/>
    </row>
    <row r="161" spans="1:6" x14ac:dyDescent="0.3">
      <c r="A161" s="118">
        <v>158</v>
      </c>
      <c r="B161" s="119">
        <v>42730</v>
      </c>
      <c r="C161" s="118" t="s">
        <v>187</v>
      </c>
      <c r="D161" s="163">
        <v>10000</v>
      </c>
      <c r="E161" s="118" t="s">
        <v>237</v>
      </c>
      <c r="F161" s="118"/>
    </row>
    <row r="162" spans="1:6" x14ac:dyDescent="0.3">
      <c r="A162" s="121">
        <v>159</v>
      </c>
      <c r="B162" s="124">
        <v>42730</v>
      </c>
      <c r="C162" s="121" t="s">
        <v>187</v>
      </c>
      <c r="D162" s="164">
        <v>10000</v>
      </c>
      <c r="E162" s="121" t="s">
        <v>237</v>
      </c>
      <c r="F162" s="121"/>
    </row>
    <row r="163" spans="1:6" x14ac:dyDescent="0.3">
      <c r="A163" s="118">
        <v>160</v>
      </c>
      <c r="B163" s="119">
        <v>42730</v>
      </c>
      <c r="C163" s="118" t="s">
        <v>187</v>
      </c>
      <c r="D163" s="163">
        <v>10000</v>
      </c>
      <c r="E163" s="118" t="s">
        <v>238</v>
      </c>
      <c r="F163" s="118"/>
    </row>
    <row r="164" spans="1:6" x14ac:dyDescent="0.3">
      <c r="A164" s="121">
        <v>161</v>
      </c>
      <c r="B164" s="124">
        <v>42730</v>
      </c>
      <c r="C164" s="121" t="s">
        <v>187</v>
      </c>
      <c r="D164" s="164">
        <v>10000</v>
      </c>
      <c r="E164" s="121" t="s">
        <v>237</v>
      </c>
      <c r="F164" s="121"/>
    </row>
    <row r="165" spans="1:6" x14ac:dyDescent="0.3">
      <c r="A165" s="118">
        <v>162</v>
      </c>
      <c r="B165" s="119">
        <v>42730</v>
      </c>
      <c r="C165" s="118" t="s">
        <v>187</v>
      </c>
      <c r="D165" s="163">
        <v>10000</v>
      </c>
      <c r="E165" s="118" t="s">
        <v>237</v>
      </c>
      <c r="F165" s="118"/>
    </row>
    <row r="166" spans="1:6" x14ac:dyDescent="0.3">
      <c r="A166" s="121">
        <v>163</v>
      </c>
      <c r="B166" s="124">
        <v>42730</v>
      </c>
      <c r="C166" s="121" t="s">
        <v>187</v>
      </c>
      <c r="D166" s="164">
        <v>10000</v>
      </c>
      <c r="E166" s="121" t="s">
        <v>237</v>
      </c>
      <c r="F166" s="121"/>
    </row>
    <row r="167" spans="1:6" x14ac:dyDescent="0.3">
      <c r="A167" s="118">
        <v>164</v>
      </c>
      <c r="B167" s="119">
        <v>42730</v>
      </c>
      <c r="C167" s="118" t="s">
        <v>187</v>
      </c>
      <c r="D167" s="163">
        <v>10000</v>
      </c>
      <c r="E167" s="118" t="s">
        <v>237</v>
      </c>
      <c r="F167" s="118"/>
    </row>
    <row r="168" spans="1:6" x14ac:dyDescent="0.3">
      <c r="A168" s="121">
        <v>165</v>
      </c>
      <c r="B168" s="124">
        <v>42730</v>
      </c>
      <c r="C168" s="121" t="s">
        <v>187</v>
      </c>
      <c r="D168" s="164">
        <v>10000</v>
      </c>
      <c r="E168" s="121" t="s">
        <v>237</v>
      </c>
      <c r="F168" s="121"/>
    </row>
    <row r="169" spans="1:6" x14ac:dyDescent="0.3">
      <c r="A169" s="149" t="s">
        <v>119</v>
      </c>
      <c r="B169" s="151"/>
      <c r="C169" s="114"/>
      <c r="D169" s="128">
        <v>8526650</v>
      </c>
      <c r="E169" s="114"/>
      <c r="F169" s="114"/>
    </row>
  </sheetData>
  <mergeCells count="2">
    <mergeCell ref="A1:F2"/>
    <mergeCell ref="A169:B16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zoomScale="96" zoomScaleNormal="100" zoomScaleSheetLayoutView="96" workbookViewId="0">
      <selection sqref="A1:N2"/>
    </sheetView>
  </sheetViews>
  <sheetFormatPr defaultRowHeight="16.5" x14ac:dyDescent="0.3"/>
  <cols>
    <col min="1" max="1" width="4.5" customWidth="1"/>
    <col min="2" max="2" width="10.375" customWidth="1"/>
    <col min="3" max="3" width="14" customWidth="1"/>
    <col min="4" max="4" width="7.875" customWidth="1"/>
    <col min="5" max="5" width="8.25" customWidth="1"/>
    <col min="6" max="6" width="7.5" customWidth="1"/>
    <col min="7" max="7" width="6.125" customWidth="1"/>
    <col min="8" max="8" width="16.125" customWidth="1"/>
    <col min="9" max="9" width="12.375" customWidth="1"/>
    <col min="10" max="10" width="6.375" customWidth="1"/>
    <col min="11" max="11" width="9.125" customWidth="1"/>
    <col min="12" max="12" width="10.125" customWidth="1"/>
    <col min="13" max="13" width="5" customWidth="1"/>
    <col min="14" max="14" width="43.125" hidden="1" customWidth="1"/>
  </cols>
  <sheetData>
    <row r="1" spans="1:14" x14ac:dyDescent="0.3">
      <c r="A1" s="160" t="s">
        <v>179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 x14ac:dyDescent="0.3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4" ht="39.950000000000003" customHeight="1" x14ac:dyDescent="0.3">
      <c r="A3" s="114" t="s">
        <v>79</v>
      </c>
      <c r="B3" s="114" t="s">
        <v>80</v>
      </c>
      <c r="C3" s="114" t="s">
        <v>81</v>
      </c>
      <c r="D3" s="114" t="s">
        <v>82</v>
      </c>
      <c r="E3" s="114" t="s">
        <v>83</v>
      </c>
      <c r="F3" s="114" t="s">
        <v>84</v>
      </c>
      <c r="G3" s="114" t="s">
        <v>85</v>
      </c>
      <c r="H3" s="114" t="s">
        <v>86</v>
      </c>
      <c r="I3" s="114" t="s">
        <v>120</v>
      </c>
      <c r="J3" s="114" t="s">
        <v>121</v>
      </c>
      <c r="K3" s="114" t="s">
        <v>122</v>
      </c>
      <c r="L3" s="114" t="s">
        <v>87</v>
      </c>
      <c r="M3" s="114" t="s">
        <v>123</v>
      </c>
      <c r="N3" s="114" t="s">
        <v>88</v>
      </c>
    </row>
    <row r="4" spans="1:14" ht="30" customHeight="1" x14ac:dyDescent="0.3">
      <c r="A4" s="115">
        <v>1</v>
      </c>
      <c r="B4" s="116">
        <v>42387</v>
      </c>
      <c r="C4" s="154" t="s">
        <v>106</v>
      </c>
      <c r="D4" s="115" t="s">
        <v>124</v>
      </c>
      <c r="E4" s="115" t="s">
        <v>92</v>
      </c>
      <c r="F4" s="115" t="s">
        <v>93</v>
      </c>
      <c r="G4" s="115"/>
      <c r="H4" s="115" t="s">
        <v>125</v>
      </c>
      <c r="I4" s="115" t="s">
        <v>126</v>
      </c>
      <c r="J4" s="115">
        <v>1</v>
      </c>
      <c r="K4" s="155">
        <v>10000</v>
      </c>
      <c r="L4" s="155">
        <v>10000</v>
      </c>
      <c r="M4" s="154" t="s">
        <v>127</v>
      </c>
      <c r="N4" s="115"/>
    </row>
    <row r="5" spans="1:14" ht="30" customHeight="1" x14ac:dyDescent="0.3">
      <c r="A5" s="118">
        <v>2</v>
      </c>
      <c r="B5" s="119">
        <v>42391</v>
      </c>
      <c r="C5" s="156" t="s">
        <v>106</v>
      </c>
      <c r="D5" s="118" t="s">
        <v>110</v>
      </c>
      <c r="E5" s="118" t="s">
        <v>92</v>
      </c>
      <c r="F5" s="118" t="s">
        <v>93</v>
      </c>
      <c r="G5" s="118"/>
      <c r="H5" s="118" t="s">
        <v>128</v>
      </c>
      <c r="I5" s="118" t="s">
        <v>129</v>
      </c>
      <c r="J5" s="118">
        <v>20</v>
      </c>
      <c r="K5" s="118">
        <v>170</v>
      </c>
      <c r="L5" s="157">
        <v>3400</v>
      </c>
      <c r="M5" s="156" t="s">
        <v>130</v>
      </c>
      <c r="N5" s="118"/>
    </row>
    <row r="6" spans="1:14" ht="30" customHeight="1" x14ac:dyDescent="0.3">
      <c r="A6" s="121">
        <v>3</v>
      </c>
      <c r="B6" s="124">
        <v>42394</v>
      </c>
      <c r="C6" s="158" t="s">
        <v>106</v>
      </c>
      <c r="D6" s="121" t="s">
        <v>114</v>
      </c>
      <c r="E6" s="121" t="s">
        <v>92</v>
      </c>
      <c r="F6" s="121" t="s">
        <v>93</v>
      </c>
      <c r="G6" s="121"/>
      <c r="H6" s="121" t="s">
        <v>125</v>
      </c>
      <c r="I6" s="121" t="s">
        <v>131</v>
      </c>
      <c r="J6" s="121">
        <v>10</v>
      </c>
      <c r="K6" s="159">
        <v>3000</v>
      </c>
      <c r="L6" s="159">
        <v>30000</v>
      </c>
      <c r="M6" s="158" t="s">
        <v>127</v>
      </c>
      <c r="N6" s="121"/>
    </row>
    <row r="7" spans="1:14" ht="30" customHeight="1" x14ac:dyDescent="0.3">
      <c r="A7" s="118">
        <v>4</v>
      </c>
      <c r="B7" s="119">
        <v>42394</v>
      </c>
      <c r="C7" s="156" t="s">
        <v>106</v>
      </c>
      <c r="D7" s="118" t="s">
        <v>91</v>
      </c>
      <c r="E7" s="118" t="s">
        <v>92</v>
      </c>
      <c r="F7" s="118" t="s">
        <v>93</v>
      </c>
      <c r="G7" s="118"/>
      <c r="H7" s="118" t="s">
        <v>132</v>
      </c>
      <c r="I7" s="118" t="s">
        <v>133</v>
      </c>
      <c r="J7" s="118">
        <v>100</v>
      </c>
      <c r="K7" s="118">
        <v>600</v>
      </c>
      <c r="L7" s="157">
        <v>60000</v>
      </c>
      <c r="M7" s="156" t="s">
        <v>130</v>
      </c>
      <c r="N7" s="118"/>
    </row>
    <row r="8" spans="1:14" ht="30" customHeight="1" x14ac:dyDescent="0.3">
      <c r="A8" s="121">
        <v>5</v>
      </c>
      <c r="B8" s="124">
        <v>42401</v>
      </c>
      <c r="C8" s="158" t="s">
        <v>106</v>
      </c>
      <c r="D8" s="121" t="s">
        <v>114</v>
      </c>
      <c r="E8" s="121" t="s">
        <v>92</v>
      </c>
      <c r="F8" s="121" t="s">
        <v>93</v>
      </c>
      <c r="G8" s="121"/>
      <c r="H8" s="121" t="s">
        <v>134</v>
      </c>
      <c r="I8" s="121" t="s">
        <v>135</v>
      </c>
      <c r="J8" s="121">
        <v>5</v>
      </c>
      <c r="K8" s="159">
        <v>4000</v>
      </c>
      <c r="L8" s="159">
        <v>20000</v>
      </c>
      <c r="M8" s="158" t="s">
        <v>127</v>
      </c>
      <c r="N8" s="121"/>
    </row>
    <row r="9" spans="1:14" ht="30" customHeight="1" x14ac:dyDescent="0.3">
      <c r="A9" s="118">
        <v>6</v>
      </c>
      <c r="B9" s="119">
        <v>42405</v>
      </c>
      <c r="C9" s="156" t="s">
        <v>106</v>
      </c>
      <c r="D9" s="118" t="s">
        <v>110</v>
      </c>
      <c r="E9" s="118" t="s">
        <v>92</v>
      </c>
      <c r="F9" s="118" t="s">
        <v>93</v>
      </c>
      <c r="G9" s="118"/>
      <c r="H9" s="118" t="s">
        <v>136</v>
      </c>
      <c r="I9" s="118" t="s">
        <v>137</v>
      </c>
      <c r="J9" s="118">
        <v>2</v>
      </c>
      <c r="K9" s="157">
        <v>6000</v>
      </c>
      <c r="L9" s="157">
        <v>12000</v>
      </c>
      <c r="M9" s="156" t="s">
        <v>130</v>
      </c>
      <c r="N9" s="118"/>
    </row>
    <row r="10" spans="1:14" ht="30" customHeight="1" x14ac:dyDescent="0.3">
      <c r="A10" s="121">
        <v>7</v>
      </c>
      <c r="B10" s="124">
        <v>42422</v>
      </c>
      <c r="C10" s="158" t="s">
        <v>106</v>
      </c>
      <c r="D10" s="121" t="s">
        <v>114</v>
      </c>
      <c r="E10" s="121" t="s">
        <v>92</v>
      </c>
      <c r="F10" s="121" t="s">
        <v>93</v>
      </c>
      <c r="G10" s="121"/>
      <c r="H10" s="121" t="s">
        <v>138</v>
      </c>
      <c r="I10" s="121" t="s">
        <v>139</v>
      </c>
      <c r="J10" s="121">
        <v>3</v>
      </c>
      <c r="K10" s="159">
        <v>6000</v>
      </c>
      <c r="L10" s="159">
        <v>18000</v>
      </c>
      <c r="M10" s="158" t="s">
        <v>127</v>
      </c>
      <c r="N10" s="121"/>
    </row>
    <row r="11" spans="1:14" ht="30" customHeight="1" x14ac:dyDescent="0.3">
      <c r="A11" s="118">
        <v>8</v>
      </c>
      <c r="B11" s="119">
        <v>42422</v>
      </c>
      <c r="C11" s="156" t="s">
        <v>106</v>
      </c>
      <c r="D11" s="118" t="s">
        <v>114</v>
      </c>
      <c r="E11" s="118" t="s">
        <v>92</v>
      </c>
      <c r="F11" s="118" t="s">
        <v>93</v>
      </c>
      <c r="G11" s="118"/>
      <c r="H11" s="118" t="s">
        <v>138</v>
      </c>
      <c r="I11" s="118" t="s">
        <v>140</v>
      </c>
      <c r="J11" s="118">
        <v>1</v>
      </c>
      <c r="K11" s="157">
        <v>10000</v>
      </c>
      <c r="L11" s="157">
        <v>10000</v>
      </c>
      <c r="M11" s="156" t="s">
        <v>127</v>
      </c>
      <c r="N11" s="118"/>
    </row>
    <row r="12" spans="1:14" ht="30" customHeight="1" x14ac:dyDescent="0.3">
      <c r="A12" s="121">
        <v>9</v>
      </c>
      <c r="B12" s="124">
        <v>42475</v>
      </c>
      <c r="C12" s="158" t="s">
        <v>106</v>
      </c>
      <c r="D12" s="121" t="s">
        <v>141</v>
      </c>
      <c r="E12" s="121" t="s">
        <v>92</v>
      </c>
      <c r="F12" s="121" t="s">
        <v>93</v>
      </c>
      <c r="G12" s="121"/>
      <c r="H12" s="121" t="s">
        <v>142</v>
      </c>
      <c r="I12" s="121" t="s">
        <v>143</v>
      </c>
      <c r="J12" s="121">
        <v>20</v>
      </c>
      <c r="K12" s="159">
        <v>2750</v>
      </c>
      <c r="L12" s="159">
        <v>55000</v>
      </c>
      <c r="M12" s="158" t="s">
        <v>144</v>
      </c>
      <c r="N12" s="121"/>
    </row>
    <row r="13" spans="1:14" ht="30" customHeight="1" x14ac:dyDescent="0.3">
      <c r="A13" s="118">
        <v>10</v>
      </c>
      <c r="B13" s="119">
        <v>42491</v>
      </c>
      <c r="C13" s="156" t="s">
        <v>95</v>
      </c>
      <c r="D13" s="118" t="s">
        <v>105</v>
      </c>
      <c r="E13" s="118" t="s">
        <v>92</v>
      </c>
      <c r="F13" s="118" t="s">
        <v>93</v>
      </c>
      <c r="G13" s="118"/>
      <c r="H13" s="118" t="s">
        <v>145</v>
      </c>
      <c r="I13" s="118" t="s">
        <v>146</v>
      </c>
      <c r="J13" s="118">
        <v>2</v>
      </c>
      <c r="K13" s="157">
        <v>40000</v>
      </c>
      <c r="L13" s="157">
        <v>80000</v>
      </c>
      <c r="M13" s="156" t="s">
        <v>147</v>
      </c>
      <c r="N13" s="118"/>
    </row>
    <row r="14" spans="1:14" ht="30" customHeight="1" x14ac:dyDescent="0.3">
      <c r="A14" s="121">
        <v>11</v>
      </c>
      <c r="B14" s="124">
        <v>42491</v>
      </c>
      <c r="C14" s="158" t="s">
        <v>95</v>
      </c>
      <c r="D14" s="121" t="s">
        <v>105</v>
      </c>
      <c r="E14" s="121" t="s">
        <v>92</v>
      </c>
      <c r="F14" s="121" t="s">
        <v>93</v>
      </c>
      <c r="G14" s="121"/>
      <c r="H14" s="121" t="s">
        <v>148</v>
      </c>
      <c r="I14" s="121" t="s">
        <v>149</v>
      </c>
      <c r="J14" s="121">
        <v>5</v>
      </c>
      <c r="K14" s="159">
        <v>16000</v>
      </c>
      <c r="L14" s="159">
        <v>80000</v>
      </c>
      <c r="M14" s="158" t="s">
        <v>150</v>
      </c>
      <c r="N14" s="121"/>
    </row>
    <row r="15" spans="1:14" ht="30" customHeight="1" x14ac:dyDescent="0.3">
      <c r="A15" s="118">
        <v>12</v>
      </c>
      <c r="B15" s="119">
        <v>42537</v>
      </c>
      <c r="C15" s="156" t="s">
        <v>95</v>
      </c>
      <c r="D15" s="118" t="s">
        <v>91</v>
      </c>
      <c r="E15" s="118" t="s">
        <v>92</v>
      </c>
      <c r="F15" s="118" t="s">
        <v>93</v>
      </c>
      <c r="G15" s="118"/>
      <c r="H15" s="118" t="s">
        <v>151</v>
      </c>
      <c r="I15" s="118" t="s">
        <v>152</v>
      </c>
      <c r="J15" s="118">
        <v>1</v>
      </c>
      <c r="K15" s="157">
        <v>126500</v>
      </c>
      <c r="L15" s="157">
        <v>126500</v>
      </c>
      <c r="M15" s="156" t="s">
        <v>130</v>
      </c>
      <c r="N15" s="118"/>
    </row>
    <row r="16" spans="1:14" ht="30" customHeight="1" x14ac:dyDescent="0.3">
      <c r="A16" s="121">
        <v>13</v>
      </c>
      <c r="B16" s="124">
        <v>42607</v>
      </c>
      <c r="C16" s="158" t="s">
        <v>95</v>
      </c>
      <c r="D16" s="121" t="s">
        <v>153</v>
      </c>
      <c r="E16" s="121" t="s">
        <v>101</v>
      </c>
      <c r="F16" s="121" t="s">
        <v>93</v>
      </c>
      <c r="G16" s="121" t="s">
        <v>118</v>
      </c>
      <c r="H16" s="121" t="s">
        <v>154</v>
      </c>
      <c r="I16" s="121" t="s">
        <v>155</v>
      </c>
      <c r="J16" s="121">
        <v>16</v>
      </c>
      <c r="K16" s="159">
        <v>45000</v>
      </c>
      <c r="L16" s="159">
        <v>720000</v>
      </c>
      <c r="M16" s="158" t="s">
        <v>127</v>
      </c>
      <c r="N16" s="121"/>
    </row>
    <row r="17" spans="1:14" ht="30" customHeight="1" x14ac:dyDescent="0.3">
      <c r="A17" s="118">
        <v>14</v>
      </c>
      <c r="B17" s="119">
        <v>42625</v>
      </c>
      <c r="C17" s="156" t="s">
        <v>95</v>
      </c>
      <c r="D17" s="118" t="s">
        <v>105</v>
      </c>
      <c r="E17" s="118" t="s">
        <v>92</v>
      </c>
      <c r="F17" s="118" t="s">
        <v>93</v>
      </c>
      <c r="G17" s="118"/>
      <c r="H17" s="118" t="s">
        <v>148</v>
      </c>
      <c r="I17" s="118" t="s">
        <v>148</v>
      </c>
      <c r="J17" s="118">
        <v>7</v>
      </c>
      <c r="K17" s="157">
        <v>20000</v>
      </c>
      <c r="L17" s="157">
        <v>140000</v>
      </c>
      <c r="M17" s="156" t="s">
        <v>150</v>
      </c>
      <c r="N17" s="118"/>
    </row>
    <row r="18" spans="1:14" ht="30" customHeight="1" x14ac:dyDescent="0.3">
      <c r="A18" s="121">
        <v>15</v>
      </c>
      <c r="B18" s="124">
        <v>42625</v>
      </c>
      <c r="C18" s="158" t="s">
        <v>95</v>
      </c>
      <c r="D18" s="121" t="s">
        <v>124</v>
      </c>
      <c r="E18" s="121" t="s">
        <v>92</v>
      </c>
      <c r="F18" s="121" t="s">
        <v>93</v>
      </c>
      <c r="G18" s="121"/>
      <c r="H18" s="121" t="s">
        <v>156</v>
      </c>
      <c r="I18" s="121" t="s">
        <v>156</v>
      </c>
      <c r="J18" s="121">
        <v>6</v>
      </c>
      <c r="K18" s="159">
        <v>15000</v>
      </c>
      <c r="L18" s="159">
        <v>90000</v>
      </c>
      <c r="M18" s="158" t="s">
        <v>150</v>
      </c>
      <c r="N18" s="121"/>
    </row>
    <row r="19" spans="1:14" ht="30" customHeight="1" x14ac:dyDescent="0.3">
      <c r="A19" s="118">
        <v>16</v>
      </c>
      <c r="B19" s="119">
        <v>42636</v>
      </c>
      <c r="C19" s="156" t="s">
        <v>95</v>
      </c>
      <c r="D19" s="118" t="s">
        <v>91</v>
      </c>
      <c r="E19" s="118" t="s">
        <v>92</v>
      </c>
      <c r="F19" s="118" t="s">
        <v>93</v>
      </c>
      <c r="G19" s="118"/>
      <c r="H19" s="118" t="s">
        <v>157</v>
      </c>
      <c r="I19" s="118" t="s">
        <v>158</v>
      </c>
      <c r="J19" s="118">
        <v>1</v>
      </c>
      <c r="K19" s="157">
        <v>40000</v>
      </c>
      <c r="L19" s="157">
        <v>40000</v>
      </c>
      <c r="M19" s="156" t="s">
        <v>130</v>
      </c>
      <c r="N19" s="118"/>
    </row>
    <row r="20" spans="1:14" ht="30" customHeight="1" x14ac:dyDescent="0.3">
      <c r="A20" s="121">
        <v>17</v>
      </c>
      <c r="B20" s="124">
        <v>42655</v>
      </c>
      <c r="C20" s="158" t="s">
        <v>95</v>
      </c>
      <c r="D20" s="121" t="s">
        <v>159</v>
      </c>
      <c r="E20" s="121" t="s">
        <v>108</v>
      </c>
      <c r="F20" s="121" t="s">
        <v>93</v>
      </c>
      <c r="G20" s="121" t="s">
        <v>93</v>
      </c>
      <c r="H20" s="121" t="s">
        <v>160</v>
      </c>
      <c r="I20" s="121" t="s">
        <v>161</v>
      </c>
      <c r="J20" s="121">
        <v>8</v>
      </c>
      <c r="K20" s="159">
        <v>32000</v>
      </c>
      <c r="L20" s="159">
        <v>256000</v>
      </c>
      <c r="M20" s="158" t="s">
        <v>162</v>
      </c>
      <c r="N20" s="121"/>
    </row>
    <row r="21" spans="1:14" ht="30" customHeight="1" x14ac:dyDescent="0.3">
      <c r="A21" s="118">
        <v>18</v>
      </c>
      <c r="B21" s="119">
        <v>42662</v>
      </c>
      <c r="C21" s="156" t="s">
        <v>95</v>
      </c>
      <c r="D21" s="118" t="s">
        <v>110</v>
      </c>
      <c r="E21" s="118" t="s">
        <v>92</v>
      </c>
      <c r="F21" s="118" t="s">
        <v>93</v>
      </c>
      <c r="G21" s="118"/>
      <c r="H21" s="118" t="s">
        <v>163</v>
      </c>
      <c r="I21" s="118" t="s">
        <v>164</v>
      </c>
      <c r="J21" s="118">
        <v>1</v>
      </c>
      <c r="K21" s="157">
        <v>15000</v>
      </c>
      <c r="L21" s="157">
        <v>15000</v>
      </c>
      <c r="M21" s="156" t="s">
        <v>130</v>
      </c>
      <c r="N21" s="118"/>
    </row>
    <row r="22" spans="1:14" ht="30" customHeight="1" x14ac:dyDescent="0.3">
      <c r="A22" s="121">
        <v>19</v>
      </c>
      <c r="B22" s="124">
        <v>42695</v>
      </c>
      <c r="C22" s="158" t="s">
        <v>95</v>
      </c>
      <c r="D22" s="121" t="s">
        <v>165</v>
      </c>
      <c r="E22" s="121" t="s">
        <v>92</v>
      </c>
      <c r="F22" s="121" t="s">
        <v>93</v>
      </c>
      <c r="G22" s="121"/>
      <c r="H22" s="121" t="s">
        <v>166</v>
      </c>
      <c r="I22" s="121" t="s">
        <v>167</v>
      </c>
      <c r="J22" s="121">
        <v>60</v>
      </c>
      <c r="K22" s="121">
        <v>500</v>
      </c>
      <c r="L22" s="159">
        <v>30000</v>
      </c>
      <c r="M22" s="158" t="s">
        <v>130</v>
      </c>
      <c r="N22" s="121"/>
    </row>
    <row r="23" spans="1:14" ht="30" customHeight="1" x14ac:dyDescent="0.3">
      <c r="A23" s="118">
        <v>20</v>
      </c>
      <c r="B23" s="119">
        <v>42695</v>
      </c>
      <c r="C23" s="156" t="s">
        <v>95</v>
      </c>
      <c r="D23" s="118" t="s">
        <v>165</v>
      </c>
      <c r="E23" s="118" t="s">
        <v>92</v>
      </c>
      <c r="F23" s="118" t="s">
        <v>93</v>
      </c>
      <c r="G23" s="118"/>
      <c r="H23" s="118" t="s">
        <v>161</v>
      </c>
      <c r="I23" s="118" t="s">
        <v>168</v>
      </c>
      <c r="J23" s="118">
        <v>60</v>
      </c>
      <c r="K23" s="157">
        <v>1000</v>
      </c>
      <c r="L23" s="157">
        <v>60000</v>
      </c>
      <c r="M23" s="156" t="s">
        <v>130</v>
      </c>
      <c r="N23" s="118"/>
    </row>
    <row r="24" spans="1:14" ht="30" customHeight="1" x14ac:dyDescent="0.3">
      <c r="A24" s="121">
        <v>21</v>
      </c>
      <c r="B24" s="124">
        <v>42702</v>
      </c>
      <c r="C24" s="158" t="s">
        <v>95</v>
      </c>
      <c r="D24" s="121" t="s">
        <v>169</v>
      </c>
      <c r="E24" s="121" t="s">
        <v>92</v>
      </c>
      <c r="F24" s="121" t="s">
        <v>93</v>
      </c>
      <c r="G24" s="121"/>
      <c r="H24" s="121" t="s">
        <v>170</v>
      </c>
      <c r="I24" s="121" t="s">
        <v>170</v>
      </c>
      <c r="J24" s="121">
        <v>139</v>
      </c>
      <c r="K24" s="159">
        <v>20000</v>
      </c>
      <c r="L24" s="159">
        <v>2780000</v>
      </c>
      <c r="M24" s="158" t="s">
        <v>130</v>
      </c>
      <c r="N24" s="121"/>
    </row>
    <row r="25" spans="1:14" ht="30" customHeight="1" x14ac:dyDescent="0.3">
      <c r="A25" s="118">
        <v>22</v>
      </c>
      <c r="B25" s="119">
        <v>42702</v>
      </c>
      <c r="C25" s="156" t="s">
        <v>95</v>
      </c>
      <c r="D25" s="118" t="s">
        <v>171</v>
      </c>
      <c r="E25" s="118" t="s">
        <v>108</v>
      </c>
      <c r="F25" s="118" t="s">
        <v>93</v>
      </c>
      <c r="G25" s="118" t="s">
        <v>118</v>
      </c>
      <c r="H25" s="118" t="s">
        <v>172</v>
      </c>
      <c r="I25" s="118" t="s">
        <v>173</v>
      </c>
      <c r="J25" s="118">
        <v>139</v>
      </c>
      <c r="K25" s="157">
        <v>2500</v>
      </c>
      <c r="L25" s="157">
        <v>347500</v>
      </c>
      <c r="M25" s="156" t="s">
        <v>130</v>
      </c>
      <c r="N25" s="118"/>
    </row>
    <row r="26" spans="1:14" ht="30" customHeight="1" x14ac:dyDescent="0.3">
      <c r="A26" s="121">
        <v>23</v>
      </c>
      <c r="B26" s="124">
        <v>42702</v>
      </c>
      <c r="C26" s="158" t="s">
        <v>95</v>
      </c>
      <c r="D26" s="121" t="s">
        <v>171</v>
      </c>
      <c r="E26" s="121" t="s">
        <v>108</v>
      </c>
      <c r="F26" s="121" t="s">
        <v>93</v>
      </c>
      <c r="G26" s="121" t="s">
        <v>118</v>
      </c>
      <c r="H26" s="121" t="s">
        <v>174</v>
      </c>
      <c r="I26" s="121" t="s">
        <v>174</v>
      </c>
      <c r="J26" s="121">
        <v>139</v>
      </c>
      <c r="K26" s="159">
        <v>1200</v>
      </c>
      <c r="L26" s="159">
        <v>166800</v>
      </c>
      <c r="M26" s="158" t="s">
        <v>130</v>
      </c>
      <c r="N26" s="121"/>
    </row>
    <row r="27" spans="1:14" ht="30" customHeight="1" x14ac:dyDescent="0.3">
      <c r="A27" s="118">
        <v>24</v>
      </c>
      <c r="B27" s="119">
        <v>42716</v>
      </c>
      <c r="C27" s="156" t="s">
        <v>95</v>
      </c>
      <c r="D27" s="118" t="s">
        <v>153</v>
      </c>
      <c r="E27" s="118" t="s">
        <v>101</v>
      </c>
      <c r="F27" s="118" t="s">
        <v>93</v>
      </c>
      <c r="G27" s="118" t="s">
        <v>118</v>
      </c>
      <c r="H27" s="118" t="s">
        <v>175</v>
      </c>
      <c r="I27" s="118" t="s">
        <v>176</v>
      </c>
      <c r="J27" s="118">
        <v>200</v>
      </c>
      <c r="K27" s="157">
        <v>1000</v>
      </c>
      <c r="L27" s="157">
        <v>200000</v>
      </c>
      <c r="M27" s="156" t="s">
        <v>130</v>
      </c>
      <c r="N27" s="118"/>
    </row>
    <row r="28" spans="1:14" ht="30" customHeight="1" x14ac:dyDescent="0.3">
      <c r="A28" s="121">
        <v>25</v>
      </c>
      <c r="B28" s="124">
        <v>42725</v>
      </c>
      <c r="C28" s="158" t="s">
        <v>95</v>
      </c>
      <c r="D28" s="121" t="s">
        <v>96</v>
      </c>
      <c r="E28" s="121" t="s">
        <v>92</v>
      </c>
      <c r="F28" s="121" t="s">
        <v>93</v>
      </c>
      <c r="G28" s="121"/>
      <c r="H28" s="121" t="s">
        <v>177</v>
      </c>
      <c r="I28" s="121" t="s">
        <v>178</v>
      </c>
      <c r="J28" s="121">
        <v>25</v>
      </c>
      <c r="K28" s="159">
        <v>8500</v>
      </c>
      <c r="L28" s="159">
        <v>212500</v>
      </c>
      <c r="M28" s="158" t="s">
        <v>130</v>
      </c>
      <c r="N28" s="121"/>
    </row>
    <row r="29" spans="1:14" ht="30" customHeight="1" x14ac:dyDescent="0.3">
      <c r="A29" s="149" t="s">
        <v>119</v>
      </c>
      <c r="B29" s="150"/>
      <c r="C29" s="150"/>
      <c r="D29" s="150"/>
      <c r="E29" s="150"/>
      <c r="F29" s="150"/>
      <c r="G29" s="150"/>
      <c r="H29" s="151"/>
      <c r="I29" s="114"/>
      <c r="J29" s="128">
        <v>971</v>
      </c>
      <c r="K29" s="114"/>
      <c r="L29" s="128">
        <v>5562700</v>
      </c>
      <c r="M29" s="114"/>
      <c r="N29" s="114"/>
    </row>
  </sheetData>
  <mergeCells count="2">
    <mergeCell ref="A1:N2"/>
    <mergeCell ref="A29:H2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재가 일반사업</vt:lpstr>
      <vt:lpstr>재가 식사배달</vt:lpstr>
      <vt:lpstr>방문요양</vt:lpstr>
      <vt:lpstr>노인돌봄</vt:lpstr>
      <vt:lpstr>특별회계</vt:lpstr>
      <vt:lpstr>주야간보호</vt:lpstr>
      <vt:lpstr>후원금 수입</vt:lpstr>
      <vt:lpstr>후원금 사용</vt:lpstr>
      <vt:lpstr>후원품 수입</vt:lpstr>
      <vt:lpstr>후원품 사용</vt:lpstr>
      <vt:lpstr>'후원품 수입'!Print_Area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2017-03-07T00:38:01Z</dcterms:created>
  <dcterms:modified xsi:type="dcterms:W3CDTF">2017-03-09T05:34:11Z</dcterms:modified>
</cp:coreProperties>
</file>