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5030" yWindow="690" windowWidth="13770" windowHeight="11280" firstSheet="1" activeTab="1"/>
  </bookViews>
  <sheets>
    <sheet name="표지" sheetId="12" state="hidden" r:id="rId1"/>
    <sheet name="총괄표" sheetId="17" r:id="rId2"/>
    <sheet name="총괄" sheetId="14" state="hidden" r:id="rId3"/>
  </sheets>
  <definedNames>
    <definedName name="_xlnm.Print_Area" localSheetId="2">총괄!$B$1:$O$68</definedName>
    <definedName name="_xlnm.Print_Area" localSheetId="1">총괄표!$A$1:$E$32</definedName>
  </definedNames>
  <calcPr calcId="124519"/>
</workbook>
</file>

<file path=xl/calcChain.xml><?xml version="1.0" encoding="utf-8"?>
<calcChain xmlns="http://schemas.openxmlformats.org/spreadsheetml/2006/main">
  <c r="E11" i="17"/>
  <c r="C6" l="1"/>
  <c r="C19" l="1"/>
  <c r="E27" l="1"/>
  <c r="E28"/>
  <c r="E31"/>
  <c r="E32"/>
  <c r="E9" l="1"/>
  <c r="E10"/>
  <c r="E13" l="1"/>
  <c r="E12"/>
  <c r="E21" l="1"/>
  <c r="E26" l="1"/>
  <c r="E23"/>
  <c r="E9" i="14"/>
  <c r="E8" s="1"/>
  <c r="E7" s="1"/>
  <c r="K9"/>
  <c r="L9"/>
  <c r="M9"/>
  <c r="K10"/>
  <c r="L10"/>
  <c r="K11"/>
  <c r="L11"/>
  <c r="E12"/>
  <c r="E11" s="1"/>
  <c r="E10" s="1"/>
  <c r="K12"/>
  <c r="L12"/>
  <c r="B13"/>
  <c r="K13"/>
  <c r="L13"/>
  <c r="M13"/>
  <c r="C14"/>
  <c r="E15"/>
  <c r="E13" s="1"/>
  <c r="K15"/>
  <c r="L15"/>
  <c r="M15"/>
  <c r="K16"/>
  <c r="L16"/>
  <c r="M16"/>
  <c r="E18"/>
  <c r="E17" s="1"/>
  <c r="E16" s="1"/>
  <c r="K18"/>
  <c r="L18"/>
  <c r="M18"/>
  <c r="B19"/>
  <c r="E19"/>
  <c r="K19"/>
  <c r="L19"/>
  <c r="C20"/>
  <c r="K20"/>
  <c r="L20"/>
  <c r="M20"/>
  <c r="E21"/>
  <c r="K21"/>
  <c r="L21"/>
  <c r="M21"/>
  <c r="E22"/>
  <c r="K22"/>
  <c r="L22"/>
  <c r="M22"/>
  <c r="E23"/>
  <c r="L23"/>
  <c r="M23"/>
  <c r="I24"/>
  <c r="L26"/>
  <c r="M26"/>
  <c r="K27"/>
  <c r="L27"/>
  <c r="M27"/>
  <c r="K28"/>
  <c r="L28"/>
  <c r="M28"/>
  <c r="I29"/>
  <c r="K31"/>
  <c r="L31"/>
  <c r="M31"/>
  <c r="K32"/>
  <c r="L32"/>
  <c r="M32"/>
  <c r="K33"/>
  <c r="L33"/>
  <c r="M33"/>
  <c r="K34"/>
  <c r="L34"/>
  <c r="M34"/>
  <c r="K35"/>
  <c r="L35"/>
  <c r="M35"/>
  <c r="K36"/>
  <c r="L36"/>
  <c r="M36"/>
  <c r="K37"/>
  <c r="L37"/>
  <c r="M37"/>
  <c r="K39"/>
  <c r="L39"/>
  <c r="K40"/>
  <c r="L40"/>
  <c r="M40"/>
  <c r="L44"/>
  <c r="M44"/>
  <c r="K46"/>
  <c r="L46"/>
  <c r="M46"/>
  <c r="K47"/>
  <c r="L47"/>
  <c r="M47"/>
  <c r="K48"/>
  <c r="L48"/>
  <c r="M48"/>
  <c r="K49"/>
  <c r="L49"/>
  <c r="M49"/>
  <c r="K50"/>
  <c r="L50"/>
  <c r="M50"/>
  <c r="L53"/>
  <c r="L52" s="1"/>
  <c r="L51" s="1"/>
  <c r="M53"/>
  <c r="I54"/>
  <c r="J55"/>
  <c r="K56"/>
  <c r="L56"/>
  <c r="L55" s="1"/>
  <c r="L54" s="1"/>
  <c r="M56"/>
  <c r="M55" s="1"/>
  <c r="I57"/>
  <c r="J58"/>
  <c r="K59"/>
  <c r="L59"/>
  <c r="L58" s="1"/>
  <c r="M59"/>
  <c r="M58" s="1"/>
  <c r="I60"/>
  <c r="J61"/>
  <c r="K62"/>
  <c r="L62"/>
  <c r="L61" s="1"/>
  <c r="L60" s="1"/>
  <c r="M62"/>
  <c r="M61" s="1"/>
  <c r="I63"/>
  <c r="K65"/>
  <c r="L65"/>
  <c r="L64" s="1"/>
  <c r="L63" s="1"/>
  <c r="M65"/>
  <c r="M64" s="1"/>
  <c r="I66"/>
  <c r="K68"/>
  <c r="L68"/>
  <c r="L67" s="1"/>
  <c r="L66" s="1"/>
  <c r="M68"/>
  <c r="M67" s="1"/>
  <c r="E24" i="17" l="1"/>
  <c r="E7"/>
  <c r="M39" i="14"/>
  <c r="E25" i="17"/>
  <c r="M19" i="14"/>
  <c r="M17" s="1"/>
  <c r="N23"/>
  <c r="O53"/>
  <c r="O39"/>
  <c r="O36"/>
  <c r="O27"/>
  <c r="O26"/>
  <c r="O23"/>
  <c r="N21"/>
  <c r="O20"/>
  <c r="N13"/>
  <c r="N44"/>
  <c r="O28"/>
  <c r="O37"/>
  <c r="O18"/>
  <c r="N16"/>
  <c r="O35"/>
  <c r="O31"/>
  <c r="N49"/>
  <c r="N32"/>
  <c r="N62"/>
  <c r="O47"/>
  <c r="N34"/>
  <c r="O65"/>
  <c r="O44"/>
  <c r="O13"/>
  <c r="O68"/>
  <c r="O62"/>
  <c r="N50"/>
  <c r="N47"/>
  <c r="N40"/>
  <c r="N35"/>
  <c r="N33"/>
  <c r="N26"/>
  <c r="N22"/>
  <c r="O21"/>
  <c r="O16"/>
  <c r="O15"/>
  <c r="O9"/>
  <c r="M45"/>
  <c r="M38"/>
  <c r="N37"/>
  <c r="N36"/>
  <c r="O34"/>
  <c r="O33"/>
  <c r="O32"/>
  <c r="L30"/>
  <c r="N28"/>
  <c r="N27"/>
  <c r="L25"/>
  <c r="L24" s="1"/>
  <c r="O22"/>
  <c r="N20"/>
  <c r="L14"/>
  <c r="L8"/>
  <c r="O59"/>
  <c r="N53"/>
  <c r="O49"/>
  <c r="N48"/>
  <c r="O46"/>
  <c r="L45"/>
  <c r="O40"/>
  <c r="L38"/>
  <c r="M30"/>
  <c r="M25"/>
  <c r="L17"/>
  <c r="M14"/>
  <c r="M66"/>
  <c r="O67"/>
  <c r="N67"/>
  <c r="M54"/>
  <c r="N54" s="1"/>
  <c r="N55"/>
  <c r="M24"/>
  <c r="E6"/>
  <c r="M63"/>
  <c r="O64"/>
  <c r="N64"/>
  <c r="O61"/>
  <c r="M60"/>
  <c r="N61"/>
  <c r="M57"/>
  <c r="N58"/>
  <c r="L57"/>
  <c r="O58"/>
  <c r="N59"/>
  <c r="N56"/>
  <c r="M52"/>
  <c r="N31"/>
  <c r="N18"/>
  <c r="N15"/>
  <c r="N9"/>
  <c r="N68"/>
  <c r="N65"/>
  <c r="N46"/>
  <c r="N39"/>
  <c r="E14"/>
  <c r="O19" l="1"/>
  <c r="E29" i="17"/>
  <c r="E30"/>
  <c r="E22"/>
  <c r="N19" i="14"/>
  <c r="N38"/>
  <c r="L29"/>
  <c r="O14"/>
  <c r="O45"/>
  <c r="M10"/>
  <c r="N30"/>
  <c r="N17"/>
  <c r="O38"/>
  <c r="O17"/>
  <c r="L7"/>
  <c r="L6" s="1"/>
  <c r="Q10" s="1"/>
  <c r="N45"/>
  <c r="M29"/>
  <c r="N29" s="1"/>
  <c r="N25"/>
  <c r="O30"/>
  <c r="N14"/>
  <c r="O25"/>
  <c r="O24"/>
  <c r="N24"/>
  <c r="O66"/>
  <c r="N66"/>
  <c r="N52"/>
  <c r="M51"/>
  <c r="O52"/>
  <c r="O57"/>
  <c r="N57"/>
  <c r="N60"/>
  <c r="O60"/>
  <c r="O63"/>
  <c r="N63"/>
  <c r="N10" l="1"/>
  <c r="O10"/>
  <c r="O29"/>
  <c r="M11"/>
  <c r="N51"/>
  <c r="O51"/>
  <c r="N11" l="1"/>
  <c r="O11"/>
  <c r="M12" l="1"/>
  <c r="O12" s="1"/>
  <c r="E20" i="17" l="1"/>
  <c r="D19"/>
  <c r="E19" s="1"/>
  <c r="M8" i="14"/>
  <c r="O8" s="1"/>
  <c r="N12"/>
  <c r="N8"/>
  <c r="M7" l="1"/>
  <c r="O7" s="1"/>
  <c r="M6" l="1"/>
  <c r="O6" s="1"/>
  <c r="N7"/>
  <c r="F18"/>
  <c r="N6" l="1"/>
  <c r="F17"/>
  <c r="G18"/>
  <c r="H18"/>
  <c r="G17" l="1"/>
  <c r="F16"/>
  <c r="H17"/>
  <c r="G16" l="1"/>
  <c r="H16"/>
  <c r="F22" l="1"/>
  <c r="G22" s="1"/>
  <c r="F23"/>
  <c r="G23" s="1"/>
  <c r="F21" l="1"/>
  <c r="E14" i="17"/>
  <c r="F20" i="14" l="1"/>
  <c r="G21"/>
  <c r="H21"/>
  <c r="H20" l="1"/>
  <c r="G20"/>
  <c r="F19"/>
  <c r="H19" l="1"/>
  <c r="G19"/>
  <c r="F9" l="1"/>
  <c r="F12" l="1"/>
  <c r="F8"/>
  <c r="H9"/>
  <c r="G9"/>
  <c r="F7" l="1"/>
  <c r="H8"/>
  <c r="G8"/>
  <c r="F11"/>
  <c r="G12"/>
  <c r="H12"/>
  <c r="H7" l="1"/>
  <c r="G7"/>
  <c r="F10"/>
  <c r="G11"/>
  <c r="H11"/>
  <c r="G10" l="1"/>
  <c r="H10"/>
  <c r="E8" i="17" l="1"/>
  <c r="D6"/>
  <c r="E6" s="1"/>
  <c r="F15" i="14"/>
  <c r="G15" l="1"/>
  <c r="F13"/>
  <c r="H13" s="1"/>
  <c r="F14"/>
  <c r="H14" s="1"/>
  <c r="H15"/>
  <c r="G14"/>
  <c r="G13" l="1"/>
  <c r="F6"/>
  <c r="G6" s="1"/>
  <c r="H6" l="1"/>
  <c r="P6"/>
</calcChain>
</file>

<file path=xl/sharedStrings.xml><?xml version="1.0" encoding="utf-8"?>
<sst xmlns="http://schemas.openxmlformats.org/spreadsheetml/2006/main" count="161" uniqueCount="89">
  <si>
    <t>관</t>
    <phoneticPr fontId="3" type="noConversion"/>
  </si>
  <si>
    <t>목</t>
    <phoneticPr fontId="3" type="noConversion"/>
  </si>
  <si>
    <t>증감(B-A)</t>
    <phoneticPr fontId="3" type="noConversion"/>
  </si>
  <si>
    <t>금 액</t>
    <phoneticPr fontId="3" type="noConversion"/>
  </si>
  <si>
    <t>계</t>
    <phoneticPr fontId="3" type="noConversion"/>
  </si>
  <si>
    <t>인건비</t>
    <phoneticPr fontId="3" type="noConversion"/>
  </si>
  <si>
    <t xml:space="preserve"> 세              입</t>
    <phoneticPr fontId="3" type="noConversion"/>
  </si>
  <si>
    <t>이월금</t>
    <phoneticPr fontId="3" type="noConversion"/>
  </si>
  <si>
    <t>업무추진비</t>
  </si>
  <si>
    <t>운영비</t>
  </si>
  <si>
    <t>과년도수입</t>
    <phoneticPr fontId="3" type="noConversion"/>
  </si>
  <si>
    <t>소계</t>
    <phoneticPr fontId="3" type="noConversion"/>
  </si>
  <si>
    <t>이용자수입</t>
    <phoneticPr fontId="3" type="noConversion"/>
  </si>
  <si>
    <t>항</t>
    <phoneticPr fontId="3" type="noConversion"/>
  </si>
  <si>
    <t>사무비</t>
    <phoneticPr fontId="3" type="noConversion"/>
  </si>
  <si>
    <t>이용자
비용수입</t>
    <phoneticPr fontId="3" type="noConversion"/>
  </si>
  <si>
    <t>이용자
부담금수입</t>
    <phoneticPr fontId="3" type="noConversion"/>
  </si>
  <si>
    <t>요양급여
수입</t>
    <phoneticPr fontId="3" type="noConversion"/>
  </si>
  <si>
    <t>소  계</t>
    <phoneticPr fontId="3" type="noConversion"/>
  </si>
  <si>
    <t>%</t>
    <phoneticPr fontId="3" type="noConversion"/>
  </si>
  <si>
    <t>2016년 참좋은노인복지센터 방문요양사업 예산(안) 총괄내역서</t>
    <phoneticPr fontId="3" type="noConversion"/>
  </si>
  <si>
    <t>사회복지법인 무일복지재단</t>
    <phoneticPr fontId="3" type="noConversion"/>
  </si>
  <si>
    <t>참 좋 은 노 인 복 지 센 터</t>
    <phoneticPr fontId="3" type="noConversion"/>
  </si>
  <si>
    <t>참좋은노인복지센터 방문요양사업 예산서</t>
    <phoneticPr fontId="3" type="noConversion"/>
  </si>
  <si>
    <t>2016년
예산(A)</t>
    <phoneticPr fontId="3" type="noConversion"/>
  </si>
  <si>
    <t>1차추경
예산(B)</t>
    <phoneticPr fontId="3" type="noConversion"/>
  </si>
  <si>
    <t>운영비</t>
    <phoneticPr fontId="3" type="noConversion"/>
  </si>
  <si>
    <t xml:space="preserve">          2016년 1차추경</t>
    <phoneticPr fontId="3" type="noConversion"/>
  </si>
  <si>
    <t>소계</t>
    <phoneticPr fontId="3" type="noConversion"/>
  </si>
  <si>
    <t>환경개선
준비금</t>
    <phoneticPr fontId="3" type="noConversion"/>
  </si>
  <si>
    <t>계</t>
    <phoneticPr fontId="3" type="noConversion"/>
  </si>
  <si>
    <t>운영충당
적립금</t>
    <phoneticPr fontId="3" type="noConversion"/>
  </si>
  <si>
    <t>전출금</t>
    <phoneticPr fontId="3" type="noConversion"/>
  </si>
  <si>
    <t>소  계</t>
    <phoneticPr fontId="3" type="noConversion"/>
  </si>
  <si>
    <t>기타사업비</t>
    <phoneticPr fontId="3" type="noConversion"/>
  </si>
  <si>
    <t>간담회</t>
    <phoneticPr fontId="3" type="noConversion"/>
  </si>
  <si>
    <t>사업비</t>
    <phoneticPr fontId="3" type="noConversion"/>
  </si>
  <si>
    <t>%</t>
    <phoneticPr fontId="3" type="noConversion"/>
  </si>
  <si>
    <t>금 액</t>
    <phoneticPr fontId="3" type="noConversion"/>
  </si>
  <si>
    <t>증감(B-A)</t>
    <phoneticPr fontId="3" type="noConversion"/>
  </si>
  <si>
    <t>2016년
예산(B)</t>
    <phoneticPr fontId="3" type="noConversion"/>
  </si>
  <si>
    <t>2015년
예산(A)</t>
    <phoneticPr fontId="3" type="noConversion"/>
  </si>
  <si>
    <t>목</t>
    <phoneticPr fontId="3" type="noConversion"/>
  </si>
  <si>
    <t>항</t>
    <phoneticPr fontId="3" type="noConversion"/>
  </si>
  <si>
    <t>관</t>
    <phoneticPr fontId="3" type="noConversion"/>
  </si>
  <si>
    <t>세              출</t>
    <phoneticPr fontId="3" type="noConversion"/>
  </si>
  <si>
    <t xml:space="preserve"> 세              입</t>
    <phoneticPr fontId="3" type="noConversion"/>
  </si>
  <si>
    <t>요양보호사
관리사업</t>
    <phoneticPr fontId="3" type="noConversion"/>
  </si>
  <si>
    <t>장기요양
대상자관리
사업</t>
    <phoneticPr fontId="3" type="noConversion"/>
  </si>
  <si>
    <t>시설비</t>
    <phoneticPr fontId="3" type="noConversion"/>
  </si>
  <si>
    <t>기타운영비</t>
    <phoneticPr fontId="3" type="noConversion"/>
  </si>
  <si>
    <t>식대</t>
    <phoneticPr fontId="3" type="noConversion"/>
  </si>
  <si>
    <t>예금이자수입</t>
    <phoneticPr fontId="3" type="noConversion"/>
  </si>
  <si>
    <t>잡수입</t>
    <phoneticPr fontId="3" type="noConversion"/>
  </si>
  <si>
    <t>이월금</t>
    <phoneticPr fontId="3" type="noConversion"/>
  </si>
  <si>
    <t>요양급여수입</t>
    <phoneticPr fontId="3" type="noConversion"/>
  </si>
  <si>
    <t>총     계</t>
    <phoneticPr fontId="3" type="noConversion"/>
  </si>
  <si>
    <t>세              출</t>
    <phoneticPr fontId="3" type="noConversion"/>
  </si>
  <si>
    <t>(단위 : 원)</t>
    <phoneticPr fontId="3" type="noConversion"/>
  </si>
  <si>
    <t>예비비</t>
    <phoneticPr fontId="3" type="noConversion"/>
  </si>
  <si>
    <t>재산조성비</t>
    <phoneticPr fontId="3" type="noConversion"/>
  </si>
  <si>
    <t>업무추진비</t>
    <phoneticPr fontId="3" type="noConversion"/>
  </si>
  <si>
    <t xml:space="preserve">2016.   02  .    </t>
    <phoneticPr fontId="3" type="noConversion"/>
  </si>
  <si>
    <t>총        계</t>
    <phoneticPr fontId="3" type="noConversion"/>
  </si>
  <si>
    <t>증 감(B-A)</t>
    <phoneticPr fontId="3" type="noConversion"/>
  </si>
  <si>
    <t>총       계</t>
    <phoneticPr fontId="3" type="noConversion"/>
  </si>
  <si>
    <t>전출금</t>
    <phoneticPr fontId="23" type="noConversion"/>
  </si>
  <si>
    <t>과년도지출</t>
    <phoneticPr fontId="23" type="noConversion"/>
  </si>
  <si>
    <t>운영충당적립금</t>
    <phoneticPr fontId="23" type="noConversion"/>
  </si>
  <si>
    <t>이용자비용수입</t>
    <phoneticPr fontId="3" type="noConversion"/>
  </si>
  <si>
    <t>세                  입</t>
    <phoneticPr fontId="3" type="noConversion"/>
  </si>
  <si>
    <t>세                    출</t>
    <phoneticPr fontId="3" type="noConversion"/>
  </si>
  <si>
    <t>사업비</t>
    <phoneticPr fontId="23" type="noConversion"/>
  </si>
  <si>
    <t>기타사업비</t>
    <phoneticPr fontId="23" type="noConversion"/>
  </si>
  <si>
    <t>잡지출</t>
    <phoneticPr fontId="23" type="noConversion"/>
  </si>
  <si>
    <t xml:space="preserve">예비비 </t>
    <phoneticPr fontId="3" type="noConversion"/>
  </si>
  <si>
    <t>준비금</t>
    <phoneticPr fontId="23" type="noConversion"/>
  </si>
  <si>
    <t>환경개선준비금</t>
    <phoneticPr fontId="23" type="noConversion"/>
  </si>
  <si>
    <t>참좋은주간보호센터</t>
    <phoneticPr fontId="3" type="noConversion"/>
  </si>
  <si>
    <t>전입금</t>
    <phoneticPr fontId="3" type="noConversion"/>
  </si>
  <si>
    <t>운영비</t>
    <phoneticPr fontId="23" type="noConversion"/>
  </si>
  <si>
    <t>일반사업비</t>
    <phoneticPr fontId="23" type="noConversion"/>
  </si>
  <si>
    <t>보조금수입</t>
    <phoneticPr fontId="3" type="noConversion"/>
  </si>
  <si>
    <t>후원금수입</t>
    <phoneticPr fontId="3" type="noConversion"/>
  </si>
  <si>
    <t>보조금수입</t>
    <phoneticPr fontId="3" type="noConversion"/>
  </si>
  <si>
    <t>후원금수입</t>
    <phoneticPr fontId="3" type="noConversion"/>
  </si>
  <si>
    <t>기정예산(A)</t>
    <phoneticPr fontId="3" type="noConversion"/>
  </si>
  <si>
    <t>경정예산(B)</t>
    <phoneticPr fontId="3" type="noConversion"/>
  </si>
  <si>
    <t>1. 2016년 참좋은주간호센터 결산 추경 예산(안) 총괄내역서</t>
    <phoneticPr fontId="3" type="noConversion"/>
  </si>
</sst>
</file>

<file path=xl/styles.xml><?xml version="1.0" encoding="utf-8"?>
<styleSheet xmlns="http://schemas.openxmlformats.org/spreadsheetml/2006/main">
  <numFmts count="8">
    <numFmt numFmtId="42" formatCode="_-&quot;₩&quot;* #,##0_-;\-&quot;₩&quot;* #,##0_-;_-&quot;₩&quot;* &quot;-&quot;_-;_-@_-"/>
    <numFmt numFmtId="41" formatCode="_-* #,##0_-;\-* #,##0_-;_-* &quot;-&quot;_-;_-@_-"/>
    <numFmt numFmtId="176" formatCode="#,##0_ "/>
    <numFmt numFmtId="177" formatCode="###,###,"/>
    <numFmt numFmtId="178" formatCode="0.0_ "/>
    <numFmt numFmtId="179" formatCode="###,###,###,###&quot;원&quot;"/>
    <numFmt numFmtId="180" formatCode="0_);[Red]\(0\)"/>
    <numFmt numFmtId="181" formatCode="_-* #,##0.0_-;\-* #,##0.0_-;_-* &quot;-&quot;?_-;_-@_-"/>
  </numFmts>
  <fonts count="25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20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b/>
      <sz val="18"/>
      <name val="돋움"/>
      <family val="3"/>
      <charset val="129"/>
    </font>
    <font>
      <b/>
      <sz val="15"/>
      <name val="돋움"/>
      <family val="3"/>
      <charset val="129"/>
    </font>
    <font>
      <sz val="15"/>
      <name val="돋움"/>
      <family val="3"/>
      <charset val="129"/>
    </font>
    <font>
      <sz val="10"/>
      <name val="돋움"/>
      <family val="3"/>
      <charset val="129"/>
    </font>
    <font>
      <b/>
      <sz val="10"/>
      <name val="굴림"/>
      <family val="3"/>
      <charset val="129"/>
    </font>
    <font>
      <sz val="9"/>
      <name val="돋움"/>
      <family val="3"/>
      <charset val="129"/>
    </font>
    <font>
      <b/>
      <sz val="10"/>
      <name val="돋움"/>
      <family val="3"/>
      <charset val="129"/>
    </font>
    <font>
      <b/>
      <sz val="30"/>
      <name val="돋움"/>
      <family val="3"/>
      <charset val="129"/>
    </font>
    <font>
      <b/>
      <sz val="36"/>
      <name val="돋움"/>
      <family val="3"/>
      <charset val="129"/>
    </font>
    <font>
      <sz val="14"/>
      <name val="돋움"/>
      <family val="3"/>
      <charset val="129"/>
    </font>
    <font>
      <b/>
      <sz val="16"/>
      <name val="돋움"/>
      <family val="3"/>
      <charset val="129"/>
    </font>
    <font>
      <sz val="11"/>
      <name val="바탕"/>
      <family val="1"/>
      <charset val="129"/>
    </font>
    <font>
      <sz val="11"/>
      <color indexed="8"/>
      <name val="맑은 고딕"/>
      <family val="3"/>
      <charset val="129"/>
    </font>
    <font>
      <b/>
      <sz val="8"/>
      <name val="굴림"/>
      <family val="3"/>
      <charset val="129"/>
    </font>
    <font>
      <sz val="10"/>
      <name val="굴림"/>
      <family val="3"/>
      <charset val="129"/>
    </font>
    <font>
      <b/>
      <sz val="8"/>
      <name val="돋움"/>
      <family val="3"/>
      <charset val="129"/>
    </font>
    <font>
      <sz val="8"/>
      <name val="굴림"/>
      <family val="3"/>
      <charset val="129"/>
    </font>
    <font>
      <sz val="8"/>
      <name val="맑은 고딕"/>
      <family val="3"/>
      <charset val="129"/>
      <scheme val="minor"/>
    </font>
    <font>
      <b/>
      <sz val="11"/>
      <name val="굴림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</borders>
  <cellStyleXfs count="1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41" fontId="18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2" fillId="0" borderId="0"/>
  </cellStyleXfs>
  <cellXfs count="231">
    <xf numFmtId="0" fontId="0" fillId="0" borderId="0" xfId="0">
      <alignment vertical="center"/>
    </xf>
    <xf numFmtId="0" fontId="17" fillId="0" borderId="0" xfId="0" applyFont="1">
      <alignment vertical="center"/>
    </xf>
    <xf numFmtId="0" fontId="2" fillId="0" borderId="0" xfId="4" applyFont="1" applyFill="1">
      <alignment vertical="center"/>
    </xf>
    <xf numFmtId="179" fontId="2" fillId="0" borderId="0" xfId="4" applyNumberFormat="1" applyFont="1" applyFill="1" applyAlignment="1">
      <alignment horizontal="right" vertical="center"/>
    </xf>
    <xf numFmtId="0" fontId="2" fillId="0" borderId="0" xfId="4" applyFont="1" applyFill="1" applyAlignment="1">
      <alignment horizontal="right" vertical="center"/>
    </xf>
    <xf numFmtId="181" fontId="2" fillId="0" borderId="0" xfId="4" applyNumberFormat="1" applyFont="1" applyFill="1" applyAlignment="1">
      <alignment horizontal="right" vertical="center"/>
    </xf>
    <xf numFmtId="177" fontId="2" fillId="0" borderId="0" xfId="4" applyNumberFormat="1" applyFont="1" applyFill="1">
      <alignment vertical="center"/>
    </xf>
    <xf numFmtId="0" fontId="2" fillId="0" borderId="0" xfId="4" applyFont="1" applyFill="1" applyAlignment="1">
      <alignment horizontal="center" vertical="center"/>
    </xf>
    <xf numFmtId="177" fontId="0" fillId="0" borderId="0" xfId="8" applyNumberFormat="1" applyFont="1" applyFill="1">
      <alignment vertical="center"/>
    </xf>
    <xf numFmtId="0" fontId="2" fillId="0" borderId="0" xfId="4" applyFont="1" applyFill="1" applyAlignment="1">
      <alignment vertical="center"/>
    </xf>
    <xf numFmtId="0" fontId="2" fillId="0" borderId="0" xfId="4" applyFont="1" applyFill="1" applyBorder="1">
      <alignment vertical="center"/>
    </xf>
    <xf numFmtId="179" fontId="2" fillId="0" borderId="0" xfId="4" applyNumberFormat="1" applyFont="1" applyFill="1" applyBorder="1" applyAlignment="1">
      <alignment horizontal="right" vertical="center"/>
    </xf>
    <xf numFmtId="0" fontId="2" fillId="0" borderId="0" xfId="4" applyFont="1" applyFill="1" applyBorder="1" applyAlignment="1">
      <alignment horizontal="right" vertical="center"/>
    </xf>
    <xf numFmtId="178" fontId="2" fillId="0" borderId="0" xfId="4" applyNumberFormat="1" applyFont="1" applyFill="1" applyBorder="1">
      <alignment vertical="center"/>
    </xf>
    <xf numFmtId="176" fontId="2" fillId="0" borderId="0" xfId="4" applyNumberFormat="1" applyFont="1" applyFill="1" applyBorder="1">
      <alignment vertical="center"/>
    </xf>
    <xf numFmtId="0" fontId="2" fillId="0" borderId="0" xfId="4" applyFont="1" applyFill="1" applyBorder="1" applyAlignment="1">
      <alignment horizontal="center" vertical="center"/>
    </xf>
    <xf numFmtId="181" fontId="2" fillId="0" borderId="33" xfId="4" applyNumberFormat="1" applyFont="1" applyFill="1" applyBorder="1" applyAlignment="1">
      <alignment horizontal="right" vertical="center"/>
    </xf>
    <xf numFmtId="177" fontId="2" fillId="0" borderId="33" xfId="4" applyNumberFormat="1" applyFont="1" applyFill="1" applyBorder="1">
      <alignment vertical="center"/>
    </xf>
    <xf numFmtId="0" fontId="2" fillId="0" borderId="33" xfId="4" applyFont="1" applyFill="1" applyBorder="1" applyAlignment="1">
      <alignment horizontal="center" vertical="center"/>
    </xf>
    <xf numFmtId="181" fontId="9" fillId="0" borderId="39" xfId="4" applyNumberFormat="1" applyFont="1" applyFill="1" applyBorder="1" applyAlignment="1">
      <alignment horizontal="right" vertical="center"/>
    </xf>
    <xf numFmtId="41" fontId="9" fillId="0" borderId="13" xfId="4" applyNumberFormat="1" applyFont="1" applyFill="1" applyBorder="1" applyAlignment="1">
      <alignment horizontal="right" vertical="center"/>
    </xf>
    <xf numFmtId="41" fontId="9" fillId="0" borderId="13" xfId="4" applyNumberFormat="1" applyFont="1" applyFill="1" applyBorder="1">
      <alignment vertical="center"/>
    </xf>
    <xf numFmtId="41" fontId="9" fillId="0" borderId="13" xfId="4" applyNumberFormat="1" applyFont="1" applyFill="1" applyBorder="1" applyAlignment="1">
      <alignment horizontal="center" vertical="center"/>
    </xf>
    <xf numFmtId="41" fontId="2" fillId="0" borderId="14" xfId="4" applyNumberFormat="1" applyFont="1" applyFill="1" applyBorder="1">
      <alignment vertical="center"/>
    </xf>
    <xf numFmtId="41" fontId="0" fillId="0" borderId="13" xfId="8" applyNumberFormat="1" applyFont="1" applyFill="1" applyBorder="1">
      <alignment vertical="center"/>
    </xf>
    <xf numFmtId="41" fontId="2" fillId="0" borderId="13" xfId="4" applyNumberFormat="1" applyFont="1" applyFill="1" applyBorder="1" applyAlignment="1">
      <alignment horizontal="right" vertical="center"/>
    </xf>
    <xf numFmtId="41" fontId="2" fillId="0" borderId="13" xfId="4" applyNumberFormat="1" applyFont="1" applyFill="1" applyBorder="1">
      <alignment vertical="center"/>
    </xf>
    <xf numFmtId="41" fontId="2" fillId="0" borderId="13" xfId="4" applyNumberFormat="1" applyFont="1" applyFill="1" applyBorder="1" applyAlignment="1">
      <alignment horizontal="center" vertical="center"/>
    </xf>
    <xf numFmtId="41" fontId="2" fillId="0" borderId="12" xfId="4" applyNumberFormat="1" applyFont="1" applyFill="1" applyBorder="1" applyAlignment="1">
      <alignment horizontal="center" vertical="center"/>
    </xf>
    <xf numFmtId="181" fontId="9" fillId="0" borderId="19" xfId="4" applyNumberFormat="1" applyFont="1" applyFill="1" applyBorder="1" applyAlignment="1">
      <alignment horizontal="right" vertical="center"/>
    </xf>
    <xf numFmtId="41" fontId="9" fillId="0" borderId="8" xfId="4" applyNumberFormat="1" applyFont="1" applyFill="1" applyBorder="1" applyAlignment="1">
      <alignment horizontal="right" vertical="center"/>
    </xf>
    <xf numFmtId="41" fontId="9" fillId="0" borderId="8" xfId="4" applyNumberFormat="1" applyFont="1" applyFill="1" applyBorder="1">
      <alignment vertical="center"/>
    </xf>
    <xf numFmtId="41" fontId="9" fillId="0" borderId="8" xfId="4" applyNumberFormat="1" applyFont="1" applyFill="1" applyBorder="1" applyAlignment="1">
      <alignment horizontal="center" vertical="center"/>
    </xf>
    <xf numFmtId="41" fontId="2" fillId="0" borderId="9" xfId="4" applyNumberFormat="1" applyFont="1" applyFill="1" applyBorder="1">
      <alignment vertical="center"/>
    </xf>
    <xf numFmtId="41" fontId="0" fillId="0" borderId="8" xfId="8" applyNumberFormat="1" applyFont="1" applyFill="1" applyBorder="1">
      <alignment vertical="center"/>
    </xf>
    <xf numFmtId="41" fontId="2" fillId="0" borderId="8" xfId="4" applyNumberFormat="1" applyFont="1" applyFill="1" applyBorder="1" applyAlignment="1">
      <alignment horizontal="right" vertical="center"/>
    </xf>
    <xf numFmtId="41" fontId="2" fillId="0" borderId="8" xfId="4" applyNumberFormat="1" applyFont="1" applyFill="1" applyBorder="1">
      <alignment vertical="center"/>
    </xf>
    <xf numFmtId="41" fontId="2" fillId="0" borderId="8" xfId="4" applyNumberFormat="1" applyFont="1" applyFill="1" applyBorder="1" applyAlignment="1">
      <alignment horizontal="center" vertical="center"/>
    </xf>
    <xf numFmtId="41" fontId="2" fillId="0" borderId="11" xfId="4" applyNumberFormat="1" applyFont="1" applyFill="1" applyBorder="1" applyAlignment="1">
      <alignment horizontal="center" vertical="center"/>
    </xf>
    <xf numFmtId="181" fontId="9" fillId="0" borderId="9" xfId="4" applyNumberFormat="1" applyFont="1" applyFill="1" applyBorder="1" applyAlignment="1">
      <alignment horizontal="right" vertical="center"/>
    </xf>
    <xf numFmtId="41" fontId="9" fillId="0" borderId="17" xfId="4" applyNumberFormat="1" applyFont="1" applyFill="1" applyBorder="1">
      <alignment vertical="center"/>
    </xf>
    <xf numFmtId="41" fontId="9" fillId="0" borderId="17" xfId="4" applyNumberFormat="1" applyFont="1" applyFill="1" applyBorder="1" applyAlignment="1">
      <alignment horizontal="center" vertical="center"/>
    </xf>
    <xf numFmtId="41" fontId="2" fillId="0" borderId="18" xfId="4" applyNumberFormat="1" applyFont="1" applyFill="1" applyBorder="1">
      <alignment vertical="center"/>
    </xf>
    <xf numFmtId="41" fontId="0" fillId="0" borderId="17" xfId="8" applyNumberFormat="1" applyFont="1" applyFill="1" applyBorder="1">
      <alignment vertical="center"/>
    </xf>
    <xf numFmtId="41" fontId="2" fillId="0" borderId="17" xfId="4" applyNumberFormat="1" applyFont="1" applyFill="1" applyBorder="1" applyAlignment="1">
      <alignment horizontal="right" vertical="center"/>
    </xf>
    <xf numFmtId="41" fontId="2" fillId="0" borderId="17" xfId="4" applyNumberFormat="1" applyFont="1" applyFill="1" applyBorder="1">
      <alignment vertical="center"/>
    </xf>
    <xf numFmtId="41" fontId="2" fillId="0" borderId="17" xfId="4" applyNumberFormat="1" applyFont="1" applyFill="1" applyBorder="1" applyAlignment="1">
      <alignment horizontal="center" vertical="center"/>
    </xf>
    <xf numFmtId="41" fontId="2" fillId="0" borderId="16" xfId="4" applyNumberFormat="1" applyFont="1" applyFill="1" applyBorder="1" applyAlignment="1">
      <alignment horizontal="center" vertical="center"/>
    </xf>
    <xf numFmtId="41" fontId="9" fillId="0" borderId="17" xfId="4" applyNumberFormat="1" applyFont="1" applyFill="1" applyBorder="1" applyAlignment="1">
      <alignment horizontal="center" vertical="top"/>
    </xf>
    <xf numFmtId="41" fontId="9" fillId="0" borderId="10" xfId="4" applyNumberFormat="1" applyFont="1" applyFill="1" applyBorder="1" applyAlignment="1">
      <alignment horizontal="center" vertical="center"/>
    </xf>
    <xf numFmtId="41" fontId="9" fillId="0" borderId="5" xfId="4" applyNumberFormat="1" applyFont="1" applyFill="1" applyBorder="1" applyAlignment="1">
      <alignment horizontal="center" vertical="center" wrapText="1"/>
    </xf>
    <xf numFmtId="180" fontId="2" fillId="0" borderId="0" xfId="4" applyNumberFormat="1" applyFont="1" applyFill="1" applyBorder="1" applyAlignment="1">
      <alignment vertical="center"/>
    </xf>
    <xf numFmtId="181" fontId="2" fillId="2" borderId="2" xfId="4" applyNumberFormat="1" applyFont="1" applyFill="1" applyBorder="1" applyAlignment="1">
      <alignment horizontal="center" vertical="center"/>
    </xf>
    <xf numFmtId="41" fontId="2" fillId="2" borderId="1" xfId="4" applyNumberFormat="1" applyFont="1" applyFill="1" applyBorder="1" applyAlignment="1">
      <alignment horizontal="center" vertical="center"/>
    </xf>
    <xf numFmtId="41" fontId="0" fillId="2" borderId="1" xfId="8" applyNumberFormat="1" applyFont="1" applyFill="1" applyBorder="1" applyAlignment="1">
      <alignment horizontal="center" vertical="center"/>
    </xf>
    <xf numFmtId="0" fontId="9" fillId="0" borderId="0" xfId="4" applyFont="1" applyFill="1">
      <alignment vertical="center"/>
    </xf>
    <xf numFmtId="179" fontId="9" fillId="0" borderId="0" xfId="4" applyNumberFormat="1" applyFont="1" applyFill="1" applyAlignment="1">
      <alignment horizontal="right" vertical="center"/>
    </xf>
    <xf numFmtId="0" fontId="9" fillId="0" borderId="0" xfId="4" applyFont="1" applyFill="1" applyAlignment="1">
      <alignment horizontal="right" vertical="center"/>
    </xf>
    <xf numFmtId="41" fontId="9" fillId="0" borderId="14" xfId="4" applyNumberFormat="1" applyFont="1" applyFill="1" applyBorder="1">
      <alignment vertical="center"/>
    </xf>
    <xf numFmtId="41" fontId="9" fillId="0" borderId="13" xfId="8" applyNumberFormat="1" applyFont="1" applyFill="1" applyBorder="1">
      <alignment vertical="center"/>
    </xf>
    <xf numFmtId="41" fontId="9" fillId="0" borderId="12" xfId="4" applyNumberFormat="1" applyFont="1" applyFill="1" applyBorder="1" applyAlignment="1">
      <alignment horizontal="center" vertical="center"/>
    </xf>
    <xf numFmtId="41" fontId="9" fillId="0" borderId="9" xfId="4" applyNumberFormat="1" applyFont="1" applyFill="1" applyBorder="1">
      <alignment vertical="center"/>
    </xf>
    <xf numFmtId="41" fontId="9" fillId="0" borderId="8" xfId="8" applyNumberFormat="1" applyFont="1" applyFill="1" applyBorder="1">
      <alignment vertical="center"/>
    </xf>
    <xf numFmtId="41" fontId="9" fillId="0" borderId="11" xfId="4" applyNumberFormat="1" applyFont="1" applyFill="1" applyBorder="1" applyAlignment="1">
      <alignment horizontal="center" vertical="center"/>
    </xf>
    <xf numFmtId="0" fontId="9" fillId="0" borderId="0" xfId="4" applyFont="1" applyFill="1" applyBorder="1">
      <alignment vertical="center"/>
    </xf>
    <xf numFmtId="178" fontId="9" fillId="0" borderId="0" xfId="4" applyNumberFormat="1" applyFont="1" applyFill="1" applyBorder="1">
      <alignment vertical="center"/>
    </xf>
    <xf numFmtId="176" fontId="9" fillId="0" borderId="0" xfId="4" applyNumberFormat="1" applyFont="1" applyFill="1" applyBorder="1">
      <alignment vertical="center"/>
    </xf>
    <xf numFmtId="0" fontId="9" fillId="0" borderId="0" xfId="4" applyFont="1" applyFill="1" applyBorder="1" applyAlignment="1">
      <alignment horizontal="center" vertical="center"/>
    </xf>
    <xf numFmtId="41" fontId="9" fillId="0" borderId="9" xfId="4" applyNumberFormat="1" applyFont="1" applyFill="1" applyBorder="1" applyAlignment="1" applyProtection="1">
      <alignment horizontal="right" vertical="center"/>
    </xf>
    <xf numFmtId="41" fontId="9" fillId="0" borderId="8" xfId="8" applyNumberFormat="1" applyFont="1" applyFill="1" applyBorder="1" applyAlignment="1" applyProtection="1">
      <alignment horizontal="right" vertical="center"/>
    </xf>
    <xf numFmtId="41" fontId="9" fillId="0" borderId="8" xfId="4" applyNumberFormat="1" applyFont="1" applyFill="1" applyBorder="1" applyAlignment="1">
      <alignment vertical="center"/>
    </xf>
    <xf numFmtId="41" fontId="9" fillId="0" borderId="11" xfId="4" applyNumberFormat="1" applyFont="1" applyFill="1" applyBorder="1" applyAlignment="1">
      <alignment vertical="center"/>
    </xf>
    <xf numFmtId="41" fontId="9" fillId="0" borderId="7" xfId="4" applyNumberFormat="1" applyFont="1" applyFill="1" applyBorder="1" applyAlignment="1">
      <alignment horizontal="center" vertical="center"/>
    </xf>
    <xf numFmtId="181" fontId="9" fillId="0" borderId="9" xfId="4" applyNumberFormat="1" applyFont="1" applyFill="1" applyBorder="1" applyAlignment="1" applyProtection="1">
      <alignment horizontal="right" vertical="center"/>
    </xf>
    <xf numFmtId="41" fontId="9" fillId="0" borderId="7" xfId="8" applyNumberFormat="1" applyFont="1" applyFill="1" applyBorder="1" applyAlignment="1" applyProtection="1">
      <alignment horizontal="right" vertical="center"/>
    </xf>
    <xf numFmtId="3" fontId="9" fillId="0" borderId="0" xfId="4" applyNumberFormat="1" applyFont="1" applyFill="1" applyBorder="1">
      <alignment vertical="center"/>
    </xf>
    <xf numFmtId="41" fontId="9" fillId="0" borderId="0" xfId="4" applyNumberFormat="1" applyFont="1" applyFill="1" applyBorder="1">
      <alignment vertical="center"/>
    </xf>
    <xf numFmtId="181" fontId="9" fillId="0" borderId="19" xfId="4" applyNumberFormat="1" applyFont="1" applyFill="1" applyBorder="1" applyAlignment="1" applyProtection="1">
      <alignment horizontal="right" vertical="center"/>
    </xf>
    <xf numFmtId="41" fontId="9" fillId="0" borderId="7" xfId="4" applyNumberFormat="1" applyFont="1" applyFill="1" applyBorder="1" applyAlignment="1">
      <alignment horizontal="right" vertical="center"/>
    </xf>
    <xf numFmtId="181" fontId="12" fillId="0" borderId="4" xfId="4" applyNumberFormat="1" applyFont="1" applyFill="1" applyBorder="1" applyAlignment="1" applyProtection="1">
      <alignment horizontal="right" vertical="center"/>
    </xf>
    <xf numFmtId="41" fontId="12" fillId="0" borderId="3" xfId="4" applyNumberFormat="1" applyFont="1" applyFill="1" applyBorder="1" applyAlignment="1">
      <alignment horizontal="right" vertical="center"/>
    </xf>
    <xf numFmtId="177" fontId="2" fillId="2" borderId="1" xfId="4" applyNumberFormat="1" applyFont="1" applyFill="1" applyBorder="1" applyAlignment="1">
      <alignment horizontal="center" vertical="center"/>
    </xf>
    <xf numFmtId="0" fontId="2" fillId="2" borderId="1" xfId="4" applyFont="1" applyFill="1" applyBorder="1" applyAlignment="1">
      <alignment horizontal="center" vertical="center"/>
    </xf>
    <xf numFmtId="177" fontId="0" fillId="2" borderId="1" xfId="8" applyNumberFormat="1" applyFont="1" applyFill="1" applyBorder="1" applyAlignment="1">
      <alignment horizontal="center" vertical="center"/>
    </xf>
    <xf numFmtId="177" fontId="2" fillId="0" borderId="20" xfId="4" applyNumberFormat="1" applyFont="1" applyFill="1" applyBorder="1">
      <alignment vertical="center"/>
    </xf>
    <xf numFmtId="0" fontId="2" fillId="0" borderId="20" xfId="4" applyFont="1" applyFill="1" applyBorder="1" applyAlignment="1">
      <alignment horizontal="center" vertical="center"/>
    </xf>
    <xf numFmtId="0" fontId="2" fillId="0" borderId="20" xfId="4" applyFont="1" applyFill="1" applyBorder="1">
      <alignment vertical="center"/>
    </xf>
    <xf numFmtId="177" fontId="0" fillId="0" borderId="20" xfId="8" applyNumberFormat="1" applyFont="1" applyFill="1" applyBorder="1">
      <alignment vertical="center"/>
    </xf>
    <xf numFmtId="0" fontId="2" fillId="0" borderId="20" xfId="4" applyFont="1" applyFill="1" applyBorder="1" applyAlignment="1">
      <alignment horizontal="right" vertical="center"/>
    </xf>
    <xf numFmtId="0" fontId="19" fillId="0" borderId="0" xfId="9" applyFont="1" applyAlignment="1">
      <alignment horizontal="center" vertical="center"/>
    </xf>
    <xf numFmtId="0" fontId="2" fillId="0" borderId="0" xfId="9">
      <alignment vertical="center"/>
    </xf>
    <xf numFmtId="0" fontId="20" fillId="0" borderId="0" xfId="9" applyFont="1" applyAlignment="1">
      <alignment horizontal="center" vertical="center"/>
    </xf>
    <xf numFmtId="0" fontId="20" fillId="0" borderId="0" xfId="9" applyFont="1" applyAlignment="1">
      <alignment vertical="center"/>
    </xf>
    <xf numFmtId="0" fontId="22" fillId="0" borderId="0" xfId="9" applyFont="1" applyAlignment="1">
      <alignment vertical="center"/>
    </xf>
    <xf numFmtId="0" fontId="3" fillId="0" borderId="0" xfId="9" applyFont="1">
      <alignment vertical="center"/>
    </xf>
    <xf numFmtId="0" fontId="20" fillId="0" borderId="42" xfId="9" applyFont="1" applyBorder="1" applyAlignment="1">
      <alignment horizontal="center" vertical="center"/>
    </xf>
    <xf numFmtId="0" fontId="20" fillId="0" borderId="43" xfId="9" applyFont="1" applyBorder="1" applyAlignment="1">
      <alignment horizontal="center" vertical="center"/>
    </xf>
    <xf numFmtId="0" fontId="11" fillId="0" borderId="0" xfId="9" applyFont="1">
      <alignment vertical="center"/>
    </xf>
    <xf numFmtId="0" fontId="20" fillId="0" borderId="45" xfId="9" applyFont="1" applyBorder="1" applyAlignment="1">
      <alignment horizontal="center" vertical="center"/>
    </xf>
    <xf numFmtId="0" fontId="20" fillId="0" borderId="8" xfId="9" applyFont="1" applyBorder="1" applyAlignment="1">
      <alignment horizontal="center" vertical="center"/>
    </xf>
    <xf numFmtId="3" fontId="20" fillId="0" borderId="15" xfId="9" applyNumberFormat="1" applyFont="1" applyBorder="1">
      <alignment vertical="center"/>
    </xf>
    <xf numFmtId="3" fontId="20" fillId="0" borderId="46" xfId="9" applyNumberFormat="1" applyFont="1" applyBorder="1" applyAlignment="1">
      <alignment horizontal="right" vertical="center"/>
    </xf>
    <xf numFmtId="0" fontId="20" fillId="0" borderId="47" xfId="9" applyFont="1" applyBorder="1" applyAlignment="1">
      <alignment horizontal="center" vertical="center"/>
    </xf>
    <xf numFmtId="0" fontId="20" fillId="0" borderId="48" xfId="9" applyFont="1" applyBorder="1" applyAlignment="1">
      <alignment horizontal="center" vertical="center"/>
    </xf>
    <xf numFmtId="3" fontId="20" fillId="0" borderId="49" xfId="9" applyNumberFormat="1" applyFont="1" applyBorder="1">
      <alignment vertical="center"/>
    </xf>
    <xf numFmtId="3" fontId="20" fillId="0" borderId="50" xfId="9" applyNumberFormat="1" applyFont="1" applyBorder="1" applyAlignment="1">
      <alignment horizontal="right" vertical="center"/>
    </xf>
    <xf numFmtId="0" fontId="20" fillId="0" borderId="0" xfId="9" applyFont="1" applyBorder="1" applyAlignment="1">
      <alignment horizontal="center" vertical="center"/>
    </xf>
    <xf numFmtId="41" fontId="20" fillId="0" borderId="0" xfId="9" applyNumberFormat="1" applyFont="1" applyBorder="1">
      <alignment vertical="center"/>
    </xf>
    <xf numFmtId="0" fontId="9" fillId="0" borderId="0" xfId="9" applyFont="1">
      <alignment vertical="center"/>
    </xf>
    <xf numFmtId="0" fontId="9" fillId="0" borderId="0" xfId="9" applyFont="1" applyAlignment="1">
      <alignment horizontal="right" vertical="center"/>
    </xf>
    <xf numFmtId="0" fontId="20" fillId="0" borderId="51" xfId="9" applyFont="1" applyBorder="1" applyAlignment="1">
      <alignment horizontal="center" vertical="center"/>
    </xf>
    <xf numFmtId="3" fontId="10" fillId="0" borderId="43" xfId="9" applyNumberFormat="1" applyFont="1" applyBorder="1" applyAlignment="1">
      <alignment vertical="center"/>
    </xf>
    <xf numFmtId="3" fontId="10" fillId="0" borderId="44" xfId="9" applyNumberFormat="1" applyFont="1" applyBorder="1" applyAlignment="1">
      <alignment vertical="center"/>
    </xf>
    <xf numFmtId="0" fontId="20" fillId="3" borderId="53" xfId="9" applyFont="1" applyFill="1" applyBorder="1" applyAlignment="1">
      <alignment horizontal="center" vertical="center"/>
    </xf>
    <xf numFmtId="3" fontId="20" fillId="3" borderId="8" xfId="9" applyNumberFormat="1" applyFont="1" applyFill="1" applyBorder="1">
      <alignment vertical="center"/>
    </xf>
    <xf numFmtId="0" fontId="20" fillId="3" borderId="8" xfId="9" applyFont="1" applyFill="1" applyBorder="1" applyAlignment="1">
      <alignment horizontal="center" vertical="center"/>
    </xf>
    <xf numFmtId="41" fontId="3" fillId="0" borderId="0" xfId="9" applyNumberFormat="1" applyFont="1">
      <alignment vertical="center"/>
    </xf>
    <xf numFmtId="0" fontId="20" fillId="3" borderId="0" xfId="9" applyFont="1" applyFill="1" applyBorder="1" applyAlignment="1">
      <alignment horizontal="center" vertical="center"/>
    </xf>
    <xf numFmtId="0" fontId="20" fillId="3" borderId="45" xfId="9" applyFont="1" applyFill="1" applyBorder="1" applyAlignment="1">
      <alignment horizontal="center" vertical="center"/>
    </xf>
    <xf numFmtId="0" fontId="20" fillId="3" borderId="10" xfId="9" applyFont="1" applyFill="1" applyBorder="1" applyAlignment="1">
      <alignment horizontal="center" vertical="center"/>
    </xf>
    <xf numFmtId="3" fontId="20" fillId="3" borderId="17" xfId="9" applyNumberFormat="1" applyFont="1" applyFill="1" applyBorder="1">
      <alignment vertical="center"/>
    </xf>
    <xf numFmtId="0" fontId="20" fillId="3" borderId="47" xfId="9" applyFont="1" applyFill="1" applyBorder="1" applyAlignment="1">
      <alignment horizontal="center" vertical="center"/>
    </xf>
    <xf numFmtId="0" fontId="20" fillId="3" borderId="48" xfId="9" applyFont="1" applyFill="1" applyBorder="1" applyAlignment="1">
      <alignment horizontal="center" vertical="center"/>
    </xf>
    <xf numFmtId="3" fontId="20" fillId="3" borderId="48" xfId="9" applyNumberFormat="1" applyFont="1" applyFill="1" applyBorder="1">
      <alignment vertical="center"/>
    </xf>
    <xf numFmtId="3" fontId="20" fillId="0" borderId="0" xfId="9" applyNumberFormat="1" applyFont="1" applyBorder="1">
      <alignment vertical="center"/>
    </xf>
    <xf numFmtId="3" fontId="10" fillId="0" borderId="0" xfId="9" applyNumberFormat="1" applyFont="1" applyBorder="1" applyAlignment="1">
      <alignment vertical="center"/>
    </xf>
    <xf numFmtId="41" fontId="20" fillId="0" borderId="0" xfId="9" applyNumberFormat="1" applyFont="1" applyBorder="1" applyAlignment="1">
      <alignment vertical="center"/>
    </xf>
    <xf numFmtId="41" fontId="10" fillId="0" borderId="0" xfId="9" applyNumberFormat="1" applyFont="1" applyBorder="1" applyAlignment="1">
      <alignment vertical="center"/>
    </xf>
    <xf numFmtId="0" fontId="9" fillId="0" borderId="0" xfId="9" applyFont="1" applyBorder="1" applyAlignment="1">
      <alignment horizontal="center" vertical="center"/>
    </xf>
    <xf numFmtId="41" fontId="9" fillId="0" borderId="0" xfId="9" applyNumberFormat="1" applyFont="1" applyBorder="1" applyAlignment="1">
      <alignment vertical="center"/>
    </xf>
    <xf numFmtId="41" fontId="12" fillId="0" borderId="0" xfId="9" applyNumberFormat="1" applyFont="1" applyBorder="1" applyAlignment="1">
      <alignment vertical="center"/>
    </xf>
    <xf numFmtId="41" fontId="9" fillId="4" borderId="8" xfId="4" applyNumberFormat="1" applyFont="1" applyFill="1" applyBorder="1" applyAlignment="1">
      <alignment horizontal="right" vertical="center"/>
    </xf>
    <xf numFmtId="0" fontId="20" fillId="0" borderId="56" xfId="9" applyFont="1" applyBorder="1" applyAlignment="1">
      <alignment horizontal="center" vertical="center"/>
    </xf>
    <xf numFmtId="3" fontId="20" fillId="0" borderId="56" xfId="9" applyNumberFormat="1" applyFont="1" applyBorder="1">
      <alignment vertical="center"/>
    </xf>
    <xf numFmtId="3" fontId="20" fillId="0" borderId="56" xfId="9" applyNumberFormat="1" applyFont="1" applyBorder="1" applyAlignment="1">
      <alignment horizontal="right" vertical="center"/>
    </xf>
    <xf numFmtId="0" fontId="20" fillId="3" borderId="53" xfId="9" applyFont="1" applyFill="1" applyBorder="1" applyAlignment="1">
      <alignment horizontal="center" vertical="center" wrapText="1"/>
    </xf>
    <xf numFmtId="0" fontId="20" fillId="3" borderId="54" xfId="9" applyFont="1" applyFill="1" applyBorder="1" applyAlignment="1">
      <alignment horizontal="center" vertical="center"/>
    </xf>
    <xf numFmtId="0" fontId="10" fillId="0" borderId="41" xfId="9" applyFont="1" applyBorder="1" applyAlignment="1">
      <alignment horizontal="center" vertical="center" wrapText="1"/>
    </xf>
    <xf numFmtId="0" fontId="10" fillId="0" borderId="41" xfId="9" applyFont="1" applyBorder="1" applyAlignment="1">
      <alignment horizontal="center" vertical="center" wrapText="1" shrinkToFit="1"/>
    </xf>
    <xf numFmtId="3" fontId="10" fillId="0" borderId="46" xfId="9" applyNumberFormat="1" applyFont="1" applyBorder="1" applyAlignment="1">
      <alignment vertical="center"/>
    </xf>
    <xf numFmtId="3" fontId="10" fillId="0" borderId="50" xfId="9" applyNumberFormat="1" applyFont="1" applyBorder="1" applyAlignment="1">
      <alignment vertical="center"/>
    </xf>
    <xf numFmtId="3" fontId="10" fillId="0" borderId="44" xfId="1" applyNumberFormat="1" applyFont="1" applyBorder="1" applyAlignment="1">
      <alignment vertical="center"/>
    </xf>
    <xf numFmtId="0" fontId="10" fillId="0" borderId="61" xfId="9" applyFont="1" applyBorder="1" applyAlignment="1">
      <alignment horizontal="center" vertical="center"/>
    </xf>
    <xf numFmtId="0" fontId="10" fillId="0" borderId="62" xfId="9" applyFont="1" applyBorder="1" applyAlignment="1">
      <alignment horizontal="center" vertical="center"/>
    </xf>
    <xf numFmtId="0" fontId="10" fillId="0" borderId="60" xfId="9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13" fillId="0" borderId="0" xfId="0" applyFont="1" applyAlignment="1">
      <alignment horizontal="left" vertical="top"/>
    </xf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20" fillId="3" borderId="52" xfId="9" applyFont="1" applyFill="1" applyBorder="1" applyAlignment="1">
      <alignment horizontal="center" vertical="center"/>
    </xf>
    <xf numFmtId="0" fontId="20" fillId="3" borderId="54" xfId="9" applyFont="1" applyFill="1" applyBorder="1" applyAlignment="1">
      <alignment horizontal="center" vertical="center"/>
    </xf>
    <xf numFmtId="0" fontId="20" fillId="3" borderId="55" xfId="9" applyFont="1" applyFill="1" applyBorder="1" applyAlignment="1">
      <alignment horizontal="center" vertical="center"/>
    </xf>
    <xf numFmtId="0" fontId="24" fillId="0" borderId="0" xfId="9" applyFont="1" applyAlignment="1">
      <alignment horizontal="center" vertical="center"/>
    </xf>
    <xf numFmtId="0" fontId="10" fillId="0" borderId="40" xfId="9" applyFont="1" applyBorder="1" applyAlignment="1">
      <alignment horizontal="right" vertical="center"/>
    </xf>
    <xf numFmtId="0" fontId="21" fillId="0" borderId="40" xfId="9" applyFont="1" applyBorder="1" applyAlignment="1">
      <alignment horizontal="right" vertical="center"/>
    </xf>
    <xf numFmtId="0" fontId="10" fillId="0" borderId="57" xfId="9" applyFont="1" applyBorder="1" applyAlignment="1">
      <alignment horizontal="center" vertical="center"/>
    </xf>
    <xf numFmtId="0" fontId="10" fillId="0" borderId="58" xfId="9" applyFont="1" applyBorder="1" applyAlignment="1">
      <alignment horizontal="center" vertical="center"/>
    </xf>
    <xf numFmtId="0" fontId="10" fillId="0" borderId="59" xfId="9" applyFont="1" applyBorder="1" applyAlignment="1">
      <alignment horizontal="center" vertical="center"/>
    </xf>
    <xf numFmtId="41" fontId="2" fillId="2" borderId="26" xfId="4" applyNumberFormat="1" applyFont="1" applyFill="1" applyBorder="1" applyAlignment="1">
      <alignment horizontal="center" vertical="center"/>
    </xf>
    <xf numFmtId="41" fontId="2" fillId="2" borderId="27" xfId="4" applyNumberFormat="1" applyFont="1" applyFill="1" applyBorder="1" applyAlignment="1">
      <alignment horizontal="center" vertical="center"/>
    </xf>
    <xf numFmtId="41" fontId="2" fillId="2" borderId="28" xfId="4" applyNumberFormat="1" applyFont="1" applyFill="1" applyBorder="1" applyAlignment="1">
      <alignment horizontal="center" vertical="center"/>
    </xf>
    <xf numFmtId="0" fontId="2" fillId="0" borderId="0" xfId="4" applyFont="1" applyFill="1" applyBorder="1" applyAlignment="1">
      <alignment horizontal="center" vertical="center"/>
    </xf>
    <xf numFmtId="0" fontId="2" fillId="0" borderId="0" xfId="4" applyFont="1" applyFill="1" applyBorder="1" applyAlignment="1">
      <alignment vertical="center"/>
    </xf>
    <xf numFmtId="41" fontId="2" fillId="2" borderId="23" xfId="4" applyNumberFormat="1" applyFont="1" applyFill="1" applyBorder="1" applyAlignment="1">
      <alignment horizontal="center" vertical="center"/>
    </xf>
    <xf numFmtId="41" fontId="2" fillId="2" borderId="1" xfId="4" applyNumberFormat="1" applyFont="1" applyFill="1" applyBorder="1" applyAlignment="1">
      <alignment horizontal="center" vertical="center"/>
    </xf>
    <xf numFmtId="0" fontId="2" fillId="2" borderId="23" xfId="4" applyFill="1" applyBorder="1" applyAlignment="1">
      <alignment horizontal="center" vertical="center" wrapText="1"/>
    </xf>
    <xf numFmtId="0" fontId="2" fillId="2" borderId="1" xfId="4" applyFont="1" applyFill="1" applyBorder="1" applyAlignment="1">
      <alignment horizontal="center" vertical="center"/>
    </xf>
    <xf numFmtId="41" fontId="2" fillId="2" borderId="24" xfId="4" applyNumberFormat="1" applyFont="1" applyFill="1" applyBorder="1" applyAlignment="1">
      <alignment horizontal="center" vertical="center"/>
    </xf>
    <xf numFmtId="41" fontId="2" fillId="2" borderId="25" xfId="4" applyNumberFormat="1" applyFont="1" applyFill="1" applyBorder="1" applyAlignment="1">
      <alignment horizontal="center" vertical="center"/>
    </xf>
    <xf numFmtId="0" fontId="7" fillId="0" borderId="0" xfId="4" applyFont="1" applyFill="1" applyAlignment="1">
      <alignment horizontal="center" vertical="center"/>
    </xf>
    <xf numFmtId="0" fontId="8" fillId="0" borderId="0" xfId="4" applyFont="1" applyFill="1" applyAlignment="1">
      <alignment horizontal="center" vertical="center"/>
    </xf>
    <xf numFmtId="0" fontId="2" fillId="0" borderId="20" xfId="4" applyFill="1" applyBorder="1" applyAlignment="1">
      <alignment horizontal="right" vertical="center"/>
    </xf>
    <xf numFmtId="0" fontId="2" fillId="0" borderId="20" xfId="4" applyFont="1" applyFill="1" applyBorder="1" applyAlignment="1">
      <alignment horizontal="right" vertical="center"/>
    </xf>
    <xf numFmtId="0" fontId="2" fillId="2" borderId="26" xfId="4" applyFont="1" applyFill="1" applyBorder="1" applyAlignment="1">
      <alignment horizontal="center" vertical="center"/>
    </xf>
    <xf numFmtId="0" fontId="2" fillId="2" borderId="27" xfId="4" applyFont="1" applyFill="1" applyBorder="1" applyAlignment="1">
      <alignment horizontal="center" vertical="center"/>
    </xf>
    <xf numFmtId="0" fontId="2" fillId="2" borderId="28" xfId="4" applyFont="1" applyFill="1" applyBorder="1" applyAlignment="1">
      <alignment horizontal="center" vertical="center"/>
    </xf>
    <xf numFmtId="41" fontId="9" fillId="0" borderId="17" xfId="4" applyNumberFormat="1" applyFont="1" applyFill="1" applyBorder="1" applyAlignment="1">
      <alignment horizontal="center" vertical="center" wrapText="1"/>
    </xf>
    <xf numFmtId="41" fontId="9" fillId="0" borderId="7" xfId="4" applyNumberFormat="1" applyFont="1" applyFill="1" applyBorder="1" applyAlignment="1">
      <alignment horizontal="center" vertical="center"/>
    </xf>
    <xf numFmtId="41" fontId="12" fillId="0" borderId="30" xfId="4" applyNumberFormat="1" applyFont="1" applyFill="1" applyBorder="1" applyAlignment="1">
      <alignment horizontal="center" vertical="center"/>
    </xf>
    <xf numFmtId="41" fontId="12" fillId="0" borderId="3" xfId="4" applyNumberFormat="1" applyFont="1" applyFill="1" applyBorder="1" applyAlignment="1">
      <alignment horizontal="center" vertical="center"/>
    </xf>
    <xf numFmtId="41" fontId="9" fillId="0" borderId="31" xfId="4" applyNumberFormat="1" applyFont="1" applyFill="1" applyBorder="1" applyAlignment="1">
      <alignment horizontal="center" vertical="center" wrapText="1"/>
    </xf>
    <xf numFmtId="41" fontId="9" fillId="0" borderId="22" xfId="4" applyNumberFormat="1" applyFont="1" applyBorder="1" applyAlignment="1">
      <alignment horizontal="center" vertical="center"/>
    </xf>
    <xf numFmtId="41" fontId="9" fillId="0" borderId="6" xfId="4" applyNumberFormat="1" applyFont="1" applyBorder="1" applyAlignment="1">
      <alignment horizontal="center" vertical="center"/>
    </xf>
    <xf numFmtId="0" fontId="2" fillId="2" borderId="23" xfId="4" applyFont="1" applyFill="1" applyBorder="1" applyAlignment="1">
      <alignment horizontal="center" vertical="center"/>
    </xf>
    <xf numFmtId="0" fontId="6" fillId="0" borderId="20" xfId="4" applyFont="1" applyFill="1" applyBorder="1" applyAlignment="1">
      <alignment horizontal="left" vertical="center"/>
    </xf>
    <xf numFmtId="41" fontId="9" fillId="0" borderId="31" xfId="4" applyNumberFormat="1" applyFont="1" applyFill="1" applyBorder="1" applyAlignment="1">
      <alignment horizontal="center" vertical="top"/>
    </xf>
    <xf numFmtId="41" fontId="9" fillId="0" borderId="22" xfId="4" applyNumberFormat="1" applyFont="1" applyFill="1" applyBorder="1" applyAlignment="1">
      <alignment horizontal="center" vertical="top"/>
    </xf>
    <xf numFmtId="41" fontId="9" fillId="0" borderId="6" xfId="4" applyNumberFormat="1" applyFont="1" applyFill="1" applyBorder="1" applyAlignment="1">
      <alignment horizontal="center" vertical="top"/>
    </xf>
    <xf numFmtId="41" fontId="9" fillId="0" borderId="34" xfId="4" applyNumberFormat="1" applyFont="1" applyFill="1" applyBorder="1" applyAlignment="1">
      <alignment horizontal="center" vertical="center"/>
    </xf>
    <xf numFmtId="41" fontId="9" fillId="0" borderId="35" xfId="4" applyNumberFormat="1" applyFont="1" applyBorder="1" applyAlignment="1">
      <alignment horizontal="center" vertical="center"/>
    </xf>
    <xf numFmtId="41" fontId="9" fillId="0" borderId="36" xfId="4" applyNumberFormat="1" applyFont="1" applyFill="1" applyBorder="1" applyAlignment="1">
      <alignment horizontal="center" vertical="center"/>
    </xf>
    <xf numFmtId="41" fontId="9" fillId="0" borderId="37" xfId="4" applyNumberFormat="1" applyFont="1" applyBorder="1" applyAlignment="1">
      <alignment horizontal="center" vertical="center"/>
    </xf>
    <xf numFmtId="41" fontId="9" fillId="0" borderId="16" xfId="4" applyNumberFormat="1" applyFont="1" applyFill="1" applyBorder="1" applyAlignment="1">
      <alignment horizontal="center" vertical="center" wrapText="1"/>
    </xf>
    <xf numFmtId="41" fontId="9" fillId="0" borderId="22" xfId="4" applyNumberFormat="1" applyFont="1" applyFill="1" applyBorder="1" applyAlignment="1">
      <alignment horizontal="center" vertical="center"/>
    </xf>
    <xf numFmtId="41" fontId="9" fillId="0" borderId="6" xfId="4" applyNumberFormat="1" applyFont="1" applyFill="1" applyBorder="1" applyAlignment="1">
      <alignment horizontal="center" vertical="center"/>
    </xf>
    <xf numFmtId="41" fontId="9" fillId="0" borderId="16" xfId="4" applyNumberFormat="1" applyFont="1" applyFill="1" applyBorder="1" applyAlignment="1">
      <alignment horizontal="center" vertical="center"/>
    </xf>
    <xf numFmtId="0" fontId="2" fillId="2" borderId="24" xfId="4" applyFont="1" applyFill="1" applyBorder="1" applyAlignment="1">
      <alignment horizontal="center" vertical="center"/>
    </xf>
    <xf numFmtId="0" fontId="2" fillId="2" borderId="25" xfId="4" applyFont="1" applyFill="1" applyBorder="1" applyAlignment="1">
      <alignment horizontal="center" vertical="center"/>
    </xf>
    <xf numFmtId="0" fontId="2" fillId="2" borderId="29" xfId="4" applyFont="1" applyFill="1" applyBorder="1" applyAlignment="1">
      <alignment horizontal="center" vertical="center"/>
    </xf>
    <xf numFmtId="0" fontId="2" fillId="0" borderId="0" xfId="4" applyFont="1" applyFill="1" applyBorder="1" applyAlignment="1">
      <alignment horizontal="center" vertical="center" wrapText="1"/>
    </xf>
    <xf numFmtId="0" fontId="2" fillId="0" borderId="0" xfId="4" applyFont="1" applyFill="1" applyAlignment="1">
      <alignment vertical="center"/>
    </xf>
    <xf numFmtId="0" fontId="9" fillId="0" borderId="0" xfId="4" applyFont="1" applyFill="1" applyBorder="1" applyAlignment="1">
      <alignment horizontal="center" vertical="center"/>
    </xf>
    <xf numFmtId="41" fontId="9" fillId="0" borderId="37" xfId="4" applyNumberFormat="1" applyFont="1" applyFill="1" applyBorder="1" applyAlignment="1">
      <alignment horizontal="center" vertical="center"/>
    </xf>
    <xf numFmtId="0" fontId="2" fillId="0" borderId="0" xfId="4" applyFont="1" applyFill="1" applyAlignment="1">
      <alignment horizontal="center" vertical="center"/>
    </xf>
    <xf numFmtId="41" fontId="9" fillId="0" borderId="15" xfId="4" applyNumberFormat="1" applyFont="1" applyFill="1" applyBorder="1" applyAlignment="1">
      <alignment horizontal="center" vertical="top"/>
    </xf>
    <xf numFmtId="41" fontId="9" fillId="0" borderId="10" xfId="4" applyNumberFormat="1" applyFont="1" applyFill="1" applyBorder="1" applyAlignment="1">
      <alignment horizontal="center" vertical="top"/>
    </xf>
    <xf numFmtId="41" fontId="9" fillId="0" borderId="15" xfId="4" applyNumberFormat="1" applyFont="1" applyFill="1" applyBorder="1" applyAlignment="1">
      <alignment horizontal="center" vertical="center"/>
    </xf>
    <xf numFmtId="41" fontId="9" fillId="0" borderId="10" xfId="4" applyNumberFormat="1" applyFont="1" applyFill="1" applyBorder="1" applyAlignment="1">
      <alignment horizontal="center" vertical="center"/>
    </xf>
    <xf numFmtId="41" fontId="9" fillId="0" borderId="8" xfId="4" applyNumberFormat="1" applyFont="1" applyFill="1" applyBorder="1" applyAlignment="1">
      <alignment horizontal="center" vertical="center"/>
    </xf>
    <xf numFmtId="41" fontId="2" fillId="2" borderId="29" xfId="4" applyNumberFormat="1" applyFont="1" applyFill="1" applyBorder="1" applyAlignment="1">
      <alignment horizontal="center" vertical="center"/>
    </xf>
    <xf numFmtId="41" fontId="9" fillId="0" borderId="17" xfId="4" applyNumberFormat="1" applyFont="1" applyFill="1" applyBorder="1" applyAlignment="1">
      <alignment horizontal="center" vertical="top" wrapText="1"/>
    </xf>
    <xf numFmtId="41" fontId="9" fillId="0" borderId="21" xfId="4" applyNumberFormat="1" applyFont="1" applyFill="1" applyBorder="1" applyAlignment="1">
      <alignment horizontal="center" vertical="top" wrapText="1"/>
    </xf>
    <xf numFmtId="41" fontId="9" fillId="0" borderId="7" xfId="4" applyNumberFormat="1" applyFont="1" applyFill="1" applyBorder="1" applyAlignment="1">
      <alignment horizontal="center" vertical="top" wrapText="1"/>
    </xf>
    <xf numFmtId="41" fontId="9" fillId="0" borderId="32" xfId="4" applyNumberFormat="1" applyFont="1" applyFill="1" applyBorder="1" applyAlignment="1">
      <alignment horizontal="center" vertical="top" wrapText="1"/>
    </xf>
    <xf numFmtId="41" fontId="9" fillId="0" borderId="16" xfId="4" applyNumberFormat="1" applyFont="1" applyFill="1" applyBorder="1" applyAlignment="1">
      <alignment horizontal="center" vertical="top"/>
    </xf>
    <xf numFmtId="41" fontId="9" fillId="0" borderId="17" xfId="4" applyNumberFormat="1" applyFont="1" applyFill="1" applyBorder="1" applyAlignment="1">
      <alignment horizontal="center" vertical="top"/>
    </xf>
    <xf numFmtId="41" fontId="9" fillId="0" borderId="7" xfId="4" applyNumberFormat="1" applyFont="1" applyFill="1" applyBorder="1" applyAlignment="1">
      <alignment horizontal="center" vertical="top"/>
    </xf>
    <xf numFmtId="41" fontId="9" fillId="0" borderId="38" xfId="4" applyNumberFormat="1" applyFont="1" applyFill="1" applyBorder="1" applyAlignment="1">
      <alignment horizontal="center" vertical="top"/>
    </xf>
    <xf numFmtId="41" fontId="9" fillId="0" borderId="8" xfId="4" applyNumberFormat="1" applyFont="1" applyFill="1" applyBorder="1" applyAlignment="1">
      <alignment horizontal="center" vertical="top" wrapText="1"/>
    </xf>
    <xf numFmtId="41" fontId="9" fillId="0" borderId="10" xfId="4" applyNumberFormat="1" applyFont="1" applyBorder="1" applyAlignment="1">
      <alignment horizontal="center" vertical="center"/>
    </xf>
    <xf numFmtId="41" fontId="9" fillId="0" borderId="17" xfId="4" applyNumberFormat="1" applyFont="1" applyFill="1" applyBorder="1" applyAlignment="1">
      <alignment horizontal="center" vertical="center"/>
    </xf>
    <xf numFmtId="41" fontId="9" fillId="0" borderId="7" xfId="4" applyNumberFormat="1" applyFont="1" applyBorder="1" applyAlignment="1">
      <alignment horizontal="center" vertical="center"/>
    </xf>
    <xf numFmtId="41" fontId="9" fillId="0" borderId="21" xfId="4" applyNumberFormat="1" applyFont="1" applyFill="1" applyBorder="1" applyAlignment="1">
      <alignment horizontal="center" vertical="top"/>
    </xf>
    <xf numFmtId="41" fontId="9" fillId="0" borderId="16" xfId="4" applyNumberFormat="1" applyFont="1" applyFill="1" applyBorder="1" applyAlignment="1">
      <alignment horizontal="center" vertical="top" wrapText="1"/>
    </xf>
    <xf numFmtId="41" fontId="9" fillId="0" borderId="22" xfId="4" applyNumberFormat="1" applyFont="1" applyFill="1" applyBorder="1" applyAlignment="1">
      <alignment horizontal="center" vertical="top" wrapText="1"/>
    </xf>
    <xf numFmtId="41" fontId="9" fillId="0" borderId="6" xfId="4" applyNumberFormat="1" applyFont="1" applyFill="1" applyBorder="1" applyAlignment="1">
      <alignment horizontal="center" vertical="top" wrapText="1"/>
    </xf>
    <xf numFmtId="41" fontId="9" fillId="0" borderId="32" xfId="4" applyNumberFormat="1" applyFont="1" applyFill="1" applyBorder="1" applyAlignment="1">
      <alignment horizontal="center" vertical="top"/>
    </xf>
  </cellXfs>
  <cellStyles count="12">
    <cellStyle name="쉼표 [0]" xfId="1" builtinId="6"/>
    <cellStyle name="쉼표 [0] 2" xfId="2"/>
    <cellStyle name="쉼표 [0] 3" xfId="3"/>
    <cellStyle name="쉼표 [0] 4" xfId="7"/>
    <cellStyle name="통화 [0] 2" xfId="8"/>
    <cellStyle name="표준" xfId="0" builtinId="0"/>
    <cellStyle name="표준 2" xfId="4"/>
    <cellStyle name="표준 2 2" xfId="9"/>
    <cellStyle name="표준 2 3" xfId="10"/>
    <cellStyle name="표준 3" xfId="5"/>
    <cellStyle name="표준 4" xfId="6"/>
    <cellStyle name="표준 5" xfId="11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B15"/>
  <sheetViews>
    <sheetView workbookViewId="0">
      <selection activeCell="A4" sqref="A4:B4"/>
    </sheetView>
  </sheetViews>
  <sheetFormatPr defaultRowHeight="13.5"/>
  <cols>
    <col min="1" max="1" width="45" customWidth="1"/>
    <col min="2" max="2" width="66.5546875" customWidth="1"/>
    <col min="3" max="3" width="2.109375" customWidth="1"/>
    <col min="257" max="257" width="45" customWidth="1"/>
    <col min="258" max="258" width="66.5546875" customWidth="1"/>
    <col min="259" max="259" width="2.109375" customWidth="1"/>
    <col min="513" max="513" width="45" customWidth="1"/>
    <col min="514" max="514" width="66.5546875" customWidth="1"/>
    <col min="515" max="515" width="2.109375" customWidth="1"/>
    <col min="769" max="769" width="45" customWidth="1"/>
    <col min="770" max="770" width="66.5546875" customWidth="1"/>
    <col min="771" max="771" width="2.109375" customWidth="1"/>
    <col min="1025" max="1025" width="45" customWidth="1"/>
    <col min="1026" max="1026" width="66.5546875" customWidth="1"/>
    <col min="1027" max="1027" width="2.109375" customWidth="1"/>
    <col min="1281" max="1281" width="45" customWidth="1"/>
    <col min="1282" max="1282" width="66.5546875" customWidth="1"/>
    <col min="1283" max="1283" width="2.109375" customWidth="1"/>
    <col min="1537" max="1537" width="45" customWidth="1"/>
    <col min="1538" max="1538" width="66.5546875" customWidth="1"/>
    <col min="1539" max="1539" width="2.109375" customWidth="1"/>
    <col min="1793" max="1793" width="45" customWidth="1"/>
    <col min="1794" max="1794" width="66.5546875" customWidth="1"/>
    <col min="1795" max="1795" width="2.109375" customWidth="1"/>
    <col min="2049" max="2049" width="45" customWidth="1"/>
    <col min="2050" max="2050" width="66.5546875" customWidth="1"/>
    <col min="2051" max="2051" width="2.109375" customWidth="1"/>
    <col min="2305" max="2305" width="45" customWidth="1"/>
    <col min="2306" max="2306" width="66.5546875" customWidth="1"/>
    <col min="2307" max="2307" width="2.109375" customWidth="1"/>
    <col min="2561" max="2561" width="45" customWidth="1"/>
    <col min="2562" max="2562" width="66.5546875" customWidth="1"/>
    <col min="2563" max="2563" width="2.109375" customWidth="1"/>
    <col min="2817" max="2817" width="45" customWidth="1"/>
    <col min="2818" max="2818" width="66.5546875" customWidth="1"/>
    <col min="2819" max="2819" width="2.109375" customWidth="1"/>
    <col min="3073" max="3073" width="45" customWidth="1"/>
    <col min="3074" max="3074" width="66.5546875" customWidth="1"/>
    <col min="3075" max="3075" width="2.109375" customWidth="1"/>
    <col min="3329" max="3329" width="45" customWidth="1"/>
    <col min="3330" max="3330" width="66.5546875" customWidth="1"/>
    <col min="3331" max="3331" width="2.109375" customWidth="1"/>
    <col min="3585" max="3585" width="45" customWidth="1"/>
    <col min="3586" max="3586" width="66.5546875" customWidth="1"/>
    <col min="3587" max="3587" width="2.109375" customWidth="1"/>
    <col min="3841" max="3841" width="45" customWidth="1"/>
    <col min="3842" max="3842" width="66.5546875" customWidth="1"/>
    <col min="3843" max="3843" width="2.109375" customWidth="1"/>
    <col min="4097" max="4097" width="45" customWidth="1"/>
    <col min="4098" max="4098" width="66.5546875" customWidth="1"/>
    <col min="4099" max="4099" width="2.109375" customWidth="1"/>
    <col min="4353" max="4353" width="45" customWidth="1"/>
    <col min="4354" max="4354" width="66.5546875" customWidth="1"/>
    <col min="4355" max="4355" width="2.109375" customWidth="1"/>
    <col min="4609" max="4609" width="45" customWidth="1"/>
    <col min="4610" max="4610" width="66.5546875" customWidth="1"/>
    <col min="4611" max="4611" width="2.109375" customWidth="1"/>
    <col min="4865" max="4865" width="45" customWidth="1"/>
    <col min="4866" max="4866" width="66.5546875" customWidth="1"/>
    <col min="4867" max="4867" width="2.109375" customWidth="1"/>
    <col min="5121" max="5121" width="45" customWidth="1"/>
    <col min="5122" max="5122" width="66.5546875" customWidth="1"/>
    <col min="5123" max="5123" width="2.109375" customWidth="1"/>
    <col min="5377" max="5377" width="45" customWidth="1"/>
    <col min="5378" max="5378" width="66.5546875" customWidth="1"/>
    <col min="5379" max="5379" width="2.109375" customWidth="1"/>
    <col min="5633" max="5633" width="45" customWidth="1"/>
    <col min="5634" max="5634" width="66.5546875" customWidth="1"/>
    <col min="5635" max="5635" width="2.109375" customWidth="1"/>
    <col min="5889" max="5889" width="45" customWidth="1"/>
    <col min="5890" max="5890" width="66.5546875" customWidth="1"/>
    <col min="5891" max="5891" width="2.109375" customWidth="1"/>
    <col min="6145" max="6145" width="45" customWidth="1"/>
    <col min="6146" max="6146" width="66.5546875" customWidth="1"/>
    <col min="6147" max="6147" width="2.109375" customWidth="1"/>
    <col min="6401" max="6401" width="45" customWidth="1"/>
    <col min="6402" max="6402" width="66.5546875" customWidth="1"/>
    <col min="6403" max="6403" width="2.109375" customWidth="1"/>
    <col min="6657" max="6657" width="45" customWidth="1"/>
    <col min="6658" max="6658" width="66.5546875" customWidth="1"/>
    <col min="6659" max="6659" width="2.109375" customWidth="1"/>
    <col min="6913" max="6913" width="45" customWidth="1"/>
    <col min="6914" max="6914" width="66.5546875" customWidth="1"/>
    <col min="6915" max="6915" width="2.109375" customWidth="1"/>
    <col min="7169" max="7169" width="45" customWidth="1"/>
    <col min="7170" max="7170" width="66.5546875" customWidth="1"/>
    <col min="7171" max="7171" width="2.109375" customWidth="1"/>
    <col min="7425" max="7425" width="45" customWidth="1"/>
    <col min="7426" max="7426" width="66.5546875" customWidth="1"/>
    <col min="7427" max="7427" width="2.109375" customWidth="1"/>
    <col min="7681" max="7681" width="45" customWidth="1"/>
    <col min="7682" max="7682" width="66.5546875" customWidth="1"/>
    <col min="7683" max="7683" width="2.109375" customWidth="1"/>
    <col min="7937" max="7937" width="45" customWidth="1"/>
    <col min="7938" max="7938" width="66.5546875" customWidth="1"/>
    <col min="7939" max="7939" width="2.109375" customWidth="1"/>
    <col min="8193" max="8193" width="45" customWidth="1"/>
    <col min="8194" max="8194" width="66.5546875" customWidth="1"/>
    <col min="8195" max="8195" width="2.109375" customWidth="1"/>
    <col min="8449" max="8449" width="45" customWidth="1"/>
    <col min="8450" max="8450" width="66.5546875" customWidth="1"/>
    <col min="8451" max="8451" width="2.109375" customWidth="1"/>
    <col min="8705" max="8705" width="45" customWidth="1"/>
    <col min="8706" max="8706" width="66.5546875" customWidth="1"/>
    <col min="8707" max="8707" width="2.109375" customWidth="1"/>
    <col min="8961" max="8961" width="45" customWidth="1"/>
    <col min="8962" max="8962" width="66.5546875" customWidth="1"/>
    <col min="8963" max="8963" width="2.109375" customWidth="1"/>
    <col min="9217" max="9217" width="45" customWidth="1"/>
    <col min="9218" max="9218" width="66.5546875" customWidth="1"/>
    <col min="9219" max="9219" width="2.109375" customWidth="1"/>
    <col min="9473" max="9473" width="45" customWidth="1"/>
    <col min="9474" max="9474" width="66.5546875" customWidth="1"/>
    <col min="9475" max="9475" width="2.109375" customWidth="1"/>
    <col min="9729" max="9729" width="45" customWidth="1"/>
    <col min="9730" max="9730" width="66.5546875" customWidth="1"/>
    <col min="9731" max="9731" width="2.109375" customWidth="1"/>
    <col min="9985" max="9985" width="45" customWidth="1"/>
    <col min="9986" max="9986" width="66.5546875" customWidth="1"/>
    <col min="9987" max="9987" width="2.109375" customWidth="1"/>
    <col min="10241" max="10241" width="45" customWidth="1"/>
    <col min="10242" max="10242" width="66.5546875" customWidth="1"/>
    <col min="10243" max="10243" width="2.109375" customWidth="1"/>
    <col min="10497" max="10497" width="45" customWidth="1"/>
    <col min="10498" max="10498" width="66.5546875" customWidth="1"/>
    <col min="10499" max="10499" width="2.109375" customWidth="1"/>
    <col min="10753" max="10753" width="45" customWidth="1"/>
    <col min="10754" max="10754" width="66.5546875" customWidth="1"/>
    <col min="10755" max="10755" width="2.109375" customWidth="1"/>
    <col min="11009" max="11009" width="45" customWidth="1"/>
    <col min="11010" max="11010" width="66.5546875" customWidth="1"/>
    <col min="11011" max="11011" width="2.109375" customWidth="1"/>
    <col min="11265" max="11265" width="45" customWidth="1"/>
    <col min="11266" max="11266" width="66.5546875" customWidth="1"/>
    <col min="11267" max="11267" width="2.109375" customWidth="1"/>
    <col min="11521" max="11521" width="45" customWidth="1"/>
    <col min="11522" max="11522" width="66.5546875" customWidth="1"/>
    <col min="11523" max="11523" width="2.109375" customWidth="1"/>
    <col min="11777" max="11777" width="45" customWidth="1"/>
    <col min="11778" max="11778" width="66.5546875" customWidth="1"/>
    <col min="11779" max="11779" width="2.109375" customWidth="1"/>
    <col min="12033" max="12033" width="45" customWidth="1"/>
    <col min="12034" max="12034" width="66.5546875" customWidth="1"/>
    <col min="12035" max="12035" width="2.109375" customWidth="1"/>
    <col min="12289" max="12289" width="45" customWidth="1"/>
    <col min="12290" max="12290" width="66.5546875" customWidth="1"/>
    <col min="12291" max="12291" width="2.109375" customWidth="1"/>
    <col min="12545" max="12545" width="45" customWidth="1"/>
    <col min="12546" max="12546" width="66.5546875" customWidth="1"/>
    <col min="12547" max="12547" width="2.109375" customWidth="1"/>
    <col min="12801" max="12801" width="45" customWidth="1"/>
    <col min="12802" max="12802" width="66.5546875" customWidth="1"/>
    <col min="12803" max="12803" width="2.109375" customWidth="1"/>
    <col min="13057" max="13057" width="45" customWidth="1"/>
    <col min="13058" max="13058" width="66.5546875" customWidth="1"/>
    <col min="13059" max="13059" width="2.109375" customWidth="1"/>
    <col min="13313" max="13313" width="45" customWidth="1"/>
    <col min="13314" max="13314" width="66.5546875" customWidth="1"/>
    <col min="13315" max="13315" width="2.109375" customWidth="1"/>
    <col min="13569" max="13569" width="45" customWidth="1"/>
    <col min="13570" max="13570" width="66.5546875" customWidth="1"/>
    <col min="13571" max="13571" width="2.109375" customWidth="1"/>
    <col min="13825" max="13825" width="45" customWidth="1"/>
    <col min="13826" max="13826" width="66.5546875" customWidth="1"/>
    <col min="13827" max="13827" width="2.109375" customWidth="1"/>
    <col min="14081" max="14081" width="45" customWidth="1"/>
    <col min="14082" max="14082" width="66.5546875" customWidth="1"/>
    <col min="14083" max="14083" width="2.109375" customWidth="1"/>
    <col min="14337" max="14337" width="45" customWidth="1"/>
    <col min="14338" max="14338" width="66.5546875" customWidth="1"/>
    <col min="14339" max="14339" width="2.109375" customWidth="1"/>
    <col min="14593" max="14593" width="45" customWidth="1"/>
    <col min="14594" max="14594" width="66.5546875" customWidth="1"/>
    <col min="14595" max="14595" width="2.109375" customWidth="1"/>
    <col min="14849" max="14849" width="45" customWidth="1"/>
    <col min="14850" max="14850" width="66.5546875" customWidth="1"/>
    <col min="14851" max="14851" width="2.109375" customWidth="1"/>
    <col min="15105" max="15105" width="45" customWidth="1"/>
    <col min="15106" max="15106" width="66.5546875" customWidth="1"/>
    <col min="15107" max="15107" width="2.109375" customWidth="1"/>
    <col min="15361" max="15361" width="45" customWidth="1"/>
    <col min="15362" max="15362" width="66.5546875" customWidth="1"/>
    <col min="15363" max="15363" width="2.109375" customWidth="1"/>
    <col min="15617" max="15617" width="45" customWidth="1"/>
    <col min="15618" max="15618" width="66.5546875" customWidth="1"/>
    <col min="15619" max="15619" width="2.109375" customWidth="1"/>
    <col min="15873" max="15873" width="45" customWidth="1"/>
    <col min="15874" max="15874" width="66.5546875" customWidth="1"/>
    <col min="15875" max="15875" width="2.109375" customWidth="1"/>
    <col min="16129" max="16129" width="45" customWidth="1"/>
    <col min="16130" max="16130" width="66.5546875" customWidth="1"/>
    <col min="16131" max="16131" width="2.109375" customWidth="1"/>
  </cols>
  <sheetData>
    <row r="2" spans="1:2" ht="37.5" customHeight="1">
      <c r="A2" s="145"/>
      <c r="B2" s="145"/>
    </row>
    <row r="3" spans="1:2" ht="48.75" customHeight="1">
      <c r="A3" s="150" t="s">
        <v>27</v>
      </c>
      <c r="B3" s="150"/>
    </row>
    <row r="4" spans="1:2" ht="44.25" customHeight="1">
      <c r="A4" s="151" t="s">
        <v>23</v>
      </c>
      <c r="B4" s="151"/>
    </row>
    <row r="5" spans="1:2">
      <c r="A5" s="147"/>
      <c r="B5" s="147"/>
    </row>
    <row r="6" spans="1:2">
      <c r="A6" s="147"/>
      <c r="B6" s="147"/>
    </row>
    <row r="7" spans="1:2" ht="106.5" customHeight="1">
      <c r="A7" s="152" t="s">
        <v>62</v>
      </c>
      <c r="B7" s="152"/>
    </row>
    <row r="8" spans="1:2" ht="114.75" customHeight="1">
      <c r="A8" s="147"/>
      <c r="B8" s="147"/>
    </row>
    <row r="9" spans="1:2" ht="27" customHeight="1">
      <c r="A9" s="146" t="s">
        <v>21</v>
      </c>
      <c r="B9" s="146"/>
    </row>
    <row r="10" spans="1:2" ht="27" customHeight="1">
      <c r="A10" s="148" t="s">
        <v>22</v>
      </c>
      <c r="B10" s="149"/>
    </row>
    <row r="11" spans="1:2">
      <c r="A11" s="1"/>
      <c r="B11" s="1"/>
    </row>
    <row r="12" spans="1:2">
      <c r="A12" s="1"/>
      <c r="B12" s="1"/>
    </row>
    <row r="13" spans="1:2">
      <c r="A13" s="1"/>
      <c r="B13" s="1"/>
    </row>
    <row r="14" spans="1:2">
      <c r="A14" s="1"/>
      <c r="B14" s="1"/>
    </row>
    <row r="15" spans="1:2">
      <c r="A15" s="1"/>
      <c r="B15" s="1"/>
    </row>
  </sheetData>
  <mergeCells count="9">
    <mergeCell ref="A8:B8"/>
    <mergeCell ref="A9:B9"/>
    <mergeCell ref="A10:B10"/>
    <mergeCell ref="A2:B2"/>
    <mergeCell ref="A3:B3"/>
    <mergeCell ref="A4:B4"/>
    <mergeCell ref="A5:B5"/>
    <mergeCell ref="A6:B6"/>
    <mergeCell ref="A7:B7"/>
  </mergeCells>
  <phoneticPr fontId="3" type="noConversion"/>
  <pageMargins left="0.75" right="0.75" top="1" bottom="1" header="0.5" footer="0.5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38"/>
  <sheetViews>
    <sheetView tabSelected="1" view="pageBreakPreview" zoomScaleNormal="85" zoomScaleSheetLayoutView="100" workbookViewId="0">
      <selection activeCell="D12" sqref="D12"/>
    </sheetView>
  </sheetViews>
  <sheetFormatPr defaultRowHeight="13.5"/>
  <cols>
    <col min="1" max="1" width="14.21875" style="94" customWidth="1"/>
    <col min="2" max="2" width="14.6640625" style="94" customWidth="1"/>
    <col min="3" max="4" width="15.77734375" style="94" customWidth="1"/>
    <col min="5" max="5" width="14.33203125" style="94" customWidth="1"/>
    <col min="6" max="10" width="13.77734375" style="94" customWidth="1"/>
    <col min="11" max="256" width="8.88671875" style="90"/>
    <col min="257" max="261" width="15.77734375" style="90" customWidth="1"/>
    <col min="262" max="266" width="13.77734375" style="90" customWidth="1"/>
    <col min="267" max="512" width="8.88671875" style="90"/>
    <col min="513" max="517" width="15.77734375" style="90" customWidth="1"/>
    <col min="518" max="522" width="13.77734375" style="90" customWidth="1"/>
    <col min="523" max="768" width="8.88671875" style="90"/>
    <col min="769" max="773" width="15.77734375" style="90" customWidth="1"/>
    <col min="774" max="778" width="13.77734375" style="90" customWidth="1"/>
    <col min="779" max="1024" width="8.88671875" style="90"/>
    <col min="1025" max="1029" width="15.77734375" style="90" customWidth="1"/>
    <col min="1030" max="1034" width="13.77734375" style="90" customWidth="1"/>
    <col min="1035" max="1280" width="8.88671875" style="90"/>
    <col min="1281" max="1285" width="15.77734375" style="90" customWidth="1"/>
    <col min="1286" max="1290" width="13.77734375" style="90" customWidth="1"/>
    <col min="1291" max="1536" width="8.88671875" style="90"/>
    <col min="1537" max="1541" width="15.77734375" style="90" customWidth="1"/>
    <col min="1542" max="1546" width="13.77734375" style="90" customWidth="1"/>
    <col min="1547" max="1792" width="8.88671875" style="90"/>
    <col min="1793" max="1797" width="15.77734375" style="90" customWidth="1"/>
    <col min="1798" max="1802" width="13.77734375" style="90" customWidth="1"/>
    <col min="1803" max="2048" width="8.88671875" style="90"/>
    <col min="2049" max="2053" width="15.77734375" style="90" customWidth="1"/>
    <col min="2054" max="2058" width="13.77734375" style="90" customWidth="1"/>
    <col min="2059" max="2304" width="8.88671875" style="90"/>
    <col min="2305" max="2309" width="15.77734375" style="90" customWidth="1"/>
    <col min="2310" max="2314" width="13.77734375" style="90" customWidth="1"/>
    <col min="2315" max="2560" width="8.88671875" style="90"/>
    <col min="2561" max="2565" width="15.77734375" style="90" customWidth="1"/>
    <col min="2566" max="2570" width="13.77734375" style="90" customWidth="1"/>
    <col min="2571" max="2816" width="8.88671875" style="90"/>
    <col min="2817" max="2821" width="15.77734375" style="90" customWidth="1"/>
    <col min="2822" max="2826" width="13.77734375" style="90" customWidth="1"/>
    <col min="2827" max="3072" width="8.88671875" style="90"/>
    <col min="3073" max="3077" width="15.77734375" style="90" customWidth="1"/>
    <col min="3078" max="3082" width="13.77734375" style="90" customWidth="1"/>
    <col min="3083" max="3328" width="8.88671875" style="90"/>
    <col min="3329" max="3333" width="15.77734375" style="90" customWidth="1"/>
    <col min="3334" max="3338" width="13.77734375" style="90" customWidth="1"/>
    <col min="3339" max="3584" width="8.88671875" style="90"/>
    <col min="3585" max="3589" width="15.77734375" style="90" customWidth="1"/>
    <col min="3590" max="3594" width="13.77734375" style="90" customWidth="1"/>
    <col min="3595" max="3840" width="8.88671875" style="90"/>
    <col min="3841" max="3845" width="15.77734375" style="90" customWidth="1"/>
    <col min="3846" max="3850" width="13.77734375" style="90" customWidth="1"/>
    <col min="3851" max="4096" width="8.88671875" style="90"/>
    <col min="4097" max="4101" width="15.77734375" style="90" customWidth="1"/>
    <col min="4102" max="4106" width="13.77734375" style="90" customWidth="1"/>
    <col min="4107" max="4352" width="8.88671875" style="90"/>
    <col min="4353" max="4357" width="15.77734375" style="90" customWidth="1"/>
    <col min="4358" max="4362" width="13.77734375" style="90" customWidth="1"/>
    <col min="4363" max="4608" width="8.88671875" style="90"/>
    <col min="4609" max="4613" width="15.77734375" style="90" customWidth="1"/>
    <col min="4614" max="4618" width="13.77734375" style="90" customWidth="1"/>
    <col min="4619" max="4864" width="8.88671875" style="90"/>
    <col min="4865" max="4869" width="15.77734375" style="90" customWidth="1"/>
    <col min="4870" max="4874" width="13.77734375" style="90" customWidth="1"/>
    <col min="4875" max="5120" width="8.88671875" style="90"/>
    <col min="5121" max="5125" width="15.77734375" style="90" customWidth="1"/>
    <col min="5126" max="5130" width="13.77734375" style="90" customWidth="1"/>
    <col min="5131" max="5376" width="8.88671875" style="90"/>
    <col min="5377" max="5381" width="15.77734375" style="90" customWidth="1"/>
    <col min="5382" max="5386" width="13.77734375" style="90" customWidth="1"/>
    <col min="5387" max="5632" width="8.88671875" style="90"/>
    <col min="5633" max="5637" width="15.77734375" style="90" customWidth="1"/>
    <col min="5638" max="5642" width="13.77734375" style="90" customWidth="1"/>
    <col min="5643" max="5888" width="8.88671875" style="90"/>
    <col min="5889" max="5893" width="15.77734375" style="90" customWidth="1"/>
    <col min="5894" max="5898" width="13.77734375" style="90" customWidth="1"/>
    <col min="5899" max="6144" width="8.88671875" style="90"/>
    <col min="6145" max="6149" width="15.77734375" style="90" customWidth="1"/>
    <col min="6150" max="6154" width="13.77734375" style="90" customWidth="1"/>
    <col min="6155" max="6400" width="8.88671875" style="90"/>
    <col min="6401" max="6405" width="15.77734375" style="90" customWidth="1"/>
    <col min="6406" max="6410" width="13.77734375" style="90" customWidth="1"/>
    <col min="6411" max="6656" width="8.88671875" style="90"/>
    <col min="6657" max="6661" width="15.77734375" style="90" customWidth="1"/>
    <col min="6662" max="6666" width="13.77734375" style="90" customWidth="1"/>
    <col min="6667" max="6912" width="8.88671875" style="90"/>
    <col min="6913" max="6917" width="15.77734375" style="90" customWidth="1"/>
    <col min="6918" max="6922" width="13.77734375" style="90" customWidth="1"/>
    <col min="6923" max="7168" width="8.88671875" style="90"/>
    <col min="7169" max="7173" width="15.77734375" style="90" customWidth="1"/>
    <col min="7174" max="7178" width="13.77734375" style="90" customWidth="1"/>
    <col min="7179" max="7424" width="8.88671875" style="90"/>
    <col min="7425" max="7429" width="15.77734375" style="90" customWidth="1"/>
    <col min="7430" max="7434" width="13.77734375" style="90" customWidth="1"/>
    <col min="7435" max="7680" width="8.88671875" style="90"/>
    <col min="7681" max="7685" width="15.77734375" style="90" customWidth="1"/>
    <col min="7686" max="7690" width="13.77734375" style="90" customWidth="1"/>
    <col min="7691" max="7936" width="8.88671875" style="90"/>
    <col min="7937" max="7941" width="15.77734375" style="90" customWidth="1"/>
    <col min="7942" max="7946" width="13.77734375" style="90" customWidth="1"/>
    <col min="7947" max="8192" width="8.88671875" style="90"/>
    <col min="8193" max="8197" width="15.77734375" style="90" customWidth="1"/>
    <col min="8198" max="8202" width="13.77734375" style="90" customWidth="1"/>
    <col min="8203" max="8448" width="8.88671875" style="90"/>
    <col min="8449" max="8453" width="15.77734375" style="90" customWidth="1"/>
    <col min="8454" max="8458" width="13.77734375" style="90" customWidth="1"/>
    <col min="8459" max="8704" width="8.88671875" style="90"/>
    <col min="8705" max="8709" width="15.77734375" style="90" customWidth="1"/>
    <col min="8710" max="8714" width="13.77734375" style="90" customWidth="1"/>
    <col min="8715" max="8960" width="8.88671875" style="90"/>
    <col min="8961" max="8965" width="15.77734375" style="90" customWidth="1"/>
    <col min="8966" max="8970" width="13.77734375" style="90" customWidth="1"/>
    <col min="8971" max="9216" width="8.88671875" style="90"/>
    <col min="9217" max="9221" width="15.77734375" style="90" customWidth="1"/>
    <col min="9222" max="9226" width="13.77734375" style="90" customWidth="1"/>
    <col min="9227" max="9472" width="8.88671875" style="90"/>
    <col min="9473" max="9477" width="15.77734375" style="90" customWidth="1"/>
    <col min="9478" max="9482" width="13.77734375" style="90" customWidth="1"/>
    <col min="9483" max="9728" width="8.88671875" style="90"/>
    <col min="9729" max="9733" width="15.77734375" style="90" customWidth="1"/>
    <col min="9734" max="9738" width="13.77734375" style="90" customWidth="1"/>
    <col min="9739" max="9984" width="8.88671875" style="90"/>
    <col min="9985" max="9989" width="15.77734375" style="90" customWidth="1"/>
    <col min="9990" max="9994" width="13.77734375" style="90" customWidth="1"/>
    <col min="9995" max="10240" width="8.88671875" style="90"/>
    <col min="10241" max="10245" width="15.77734375" style="90" customWidth="1"/>
    <col min="10246" max="10250" width="13.77734375" style="90" customWidth="1"/>
    <col min="10251" max="10496" width="8.88671875" style="90"/>
    <col min="10497" max="10501" width="15.77734375" style="90" customWidth="1"/>
    <col min="10502" max="10506" width="13.77734375" style="90" customWidth="1"/>
    <col min="10507" max="10752" width="8.88671875" style="90"/>
    <col min="10753" max="10757" width="15.77734375" style="90" customWidth="1"/>
    <col min="10758" max="10762" width="13.77734375" style="90" customWidth="1"/>
    <col min="10763" max="11008" width="8.88671875" style="90"/>
    <col min="11009" max="11013" width="15.77734375" style="90" customWidth="1"/>
    <col min="11014" max="11018" width="13.77734375" style="90" customWidth="1"/>
    <col min="11019" max="11264" width="8.88671875" style="90"/>
    <col min="11265" max="11269" width="15.77734375" style="90" customWidth="1"/>
    <col min="11270" max="11274" width="13.77734375" style="90" customWidth="1"/>
    <col min="11275" max="11520" width="8.88671875" style="90"/>
    <col min="11521" max="11525" width="15.77734375" style="90" customWidth="1"/>
    <col min="11526" max="11530" width="13.77734375" style="90" customWidth="1"/>
    <col min="11531" max="11776" width="8.88671875" style="90"/>
    <col min="11777" max="11781" width="15.77734375" style="90" customWidth="1"/>
    <col min="11782" max="11786" width="13.77734375" style="90" customWidth="1"/>
    <col min="11787" max="12032" width="8.88671875" style="90"/>
    <col min="12033" max="12037" width="15.77734375" style="90" customWidth="1"/>
    <col min="12038" max="12042" width="13.77734375" style="90" customWidth="1"/>
    <col min="12043" max="12288" width="8.88671875" style="90"/>
    <col min="12289" max="12293" width="15.77734375" style="90" customWidth="1"/>
    <col min="12294" max="12298" width="13.77734375" style="90" customWidth="1"/>
    <col min="12299" max="12544" width="8.88671875" style="90"/>
    <col min="12545" max="12549" width="15.77734375" style="90" customWidth="1"/>
    <col min="12550" max="12554" width="13.77734375" style="90" customWidth="1"/>
    <col min="12555" max="12800" width="8.88671875" style="90"/>
    <col min="12801" max="12805" width="15.77734375" style="90" customWidth="1"/>
    <col min="12806" max="12810" width="13.77734375" style="90" customWidth="1"/>
    <col min="12811" max="13056" width="8.88671875" style="90"/>
    <col min="13057" max="13061" width="15.77734375" style="90" customWidth="1"/>
    <col min="13062" max="13066" width="13.77734375" style="90" customWidth="1"/>
    <col min="13067" max="13312" width="8.88671875" style="90"/>
    <col min="13313" max="13317" width="15.77734375" style="90" customWidth="1"/>
    <col min="13318" max="13322" width="13.77734375" style="90" customWidth="1"/>
    <col min="13323" max="13568" width="8.88671875" style="90"/>
    <col min="13569" max="13573" width="15.77734375" style="90" customWidth="1"/>
    <col min="13574" max="13578" width="13.77734375" style="90" customWidth="1"/>
    <col min="13579" max="13824" width="8.88671875" style="90"/>
    <col min="13825" max="13829" width="15.77734375" style="90" customWidth="1"/>
    <col min="13830" max="13834" width="13.77734375" style="90" customWidth="1"/>
    <col min="13835" max="14080" width="8.88671875" style="90"/>
    <col min="14081" max="14085" width="15.77734375" style="90" customWidth="1"/>
    <col min="14086" max="14090" width="13.77734375" style="90" customWidth="1"/>
    <col min="14091" max="14336" width="8.88671875" style="90"/>
    <col min="14337" max="14341" width="15.77734375" style="90" customWidth="1"/>
    <col min="14342" max="14346" width="13.77734375" style="90" customWidth="1"/>
    <col min="14347" max="14592" width="8.88671875" style="90"/>
    <col min="14593" max="14597" width="15.77734375" style="90" customWidth="1"/>
    <col min="14598" max="14602" width="13.77734375" style="90" customWidth="1"/>
    <col min="14603" max="14848" width="8.88671875" style="90"/>
    <col min="14849" max="14853" width="15.77734375" style="90" customWidth="1"/>
    <col min="14854" max="14858" width="13.77734375" style="90" customWidth="1"/>
    <col min="14859" max="15104" width="8.88671875" style="90"/>
    <col min="15105" max="15109" width="15.77734375" style="90" customWidth="1"/>
    <col min="15110" max="15114" width="13.77734375" style="90" customWidth="1"/>
    <col min="15115" max="15360" width="8.88671875" style="90"/>
    <col min="15361" max="15365" width="15.77734375" style="90" customWidth="1"/>
    <col min="15366" max="15370" width="13.77734375" style="90" customWidth="1"/>
    <col min="15371" max="15616" width="8.88671875" style="90"/>
    <col min="15617" max="15621" width="15.77734375" style="90" customWidth="1"/>
    <col min="15622" max="15626" width="13.77734375" style="90" customWidth="1"/>
    <col min="15627" max="15872" width="8.88671875" style="90"/>
    <col min="15873" max="15877" width="15.77734375" style="90" customWidth="1"/>
    <col min="15878" max="15882" width="13.77734375" style="90" customWidth="1"/>
    <col min="15883" max="16128" width="8.88671875" style="90"/>
    <col min="16129" max="16133" width="15.77734375" style="90" customWidth="1"/>
    <col min="16134" max="16138" width="13.77734375" style="90" customWidth="1"/>
    <col min="16139" max="16384" width="8.88671875" style="90"/>
  </cols>
  <sheetData>
    <row r="1" spans="1:10" ht="39" customHeight="1">
      <c r="A1" s="156" t="s">
        <v>88</v>
      </c>
      <c r="B1" s="156"/>
      <c r="C1" s="156"/>
      <c r="D1" s="156"/>
      <c r="E1" s="156"/>
      <c r="F1" s="89"/>
      <c r="G1" s="89"/>
      <c r="H1" s="89"/>
      <c r="I1" s="89"/>
      <c r="J1" s="89"/>
    </row>
    <row r="2" spans="1:10" ht="6" customHeight="1">
      <c r="A2" s="89"/>
      <c r="B2" s="89"/>
      <c r="C2" s="89"/>
      <c r="D2" s="89"/>
      <c r="E2" s="89"/>
      <c r="F2" s="89"/>
      <c r="G2" s="89"/>
      <c r="H2" s="89"/>
      <c r="I2" s="89"/>
      <c r="J2" s="89"/>
    </row>
    <row r="3" spans="1:10">
      <c r="A3" s="91"/>
      <c r="B3" s="91"/>
      <c r="C3" s="92"/>
      <c r="D3" s="157" t="s">
        <v>78</v>
      </c>
      <c r="E3" s="158"/>
      <c r="F3" s="93"/>
      <c r="G3" s="93"/>
      <c r="H3" s="93"/>
      <c r="I3" s="93"/>
      <c r="J3" s="93"/>
    </row>
    <row r="4" spans="1:10" ht="24.75" customHeight="1">
      <c r="A4" s="159" t="s">
        <v>70</v>
      </c>
      <c r="B4" s="160"/>
      <c r="C4" s="160"/>
      <c r="D4" s="160"/>
      <c r="E4" s="161"/>
    </row>
    <row r="5" spans="1:10" ht="30" customHeight="1" thickBot="1">
      <c r="A5" s="142" t="s">
        <v>0</v>
      </c>
      <c r="B5" s="143" t="s">
        <v>43</v>
      </c>
      <c r="C5" s="137" t="s">
        <v>86</v>
      </c>
      <c r="D5" s="138" t="s">
        <v>87</v>
      </c>
      <c r="E5" s="144" t="s">
        <v>64</v>
      </c>
    </row>
    <row r="6" spans="1:10" s="97" customFormat="1" ht="21.95" customHeight="1" thickTop="1">
      <c r="A6" s="95" t="s">
        <v>63</v>
      </c>
      <c r="B6" s="96"/>
      <c r="C6" s="111">
        <f>SUM(C7:C14)</f>
        <v>76194800</v>
      </c>
      <c r="D6" s="111">
        <f>SUM(D7:D14)</f>
        <v>66700480</v>
      </c>
      <c r="E6" s="141">
        <f t="shared" ref="E6:E14" si="0">D6-C6</f>
        <v>-9494320</v>
      </c>
    </row>
    <row r="7" spans="1:10" ht="21.95" customHeight="1">
      <c r="A7" s="98" t="s">
        <v>69</v>
      </c>
      <c r="B7" s="99" t="s">
        <v>69</v>
      </c>
      <c r="C7" s="100">
        <v>9022720</v>
      </c>
      <c r="D7" s="100">
        <v>4766520</v>
      </c>
      <c r="E7" s="101">
        <f t="shared" si="0"/>
        <v>-4256200</v>
      </c>
    </row>
    <row r="8" spans="1:10" ht="21.95" customHeight="1">
      <c r="A8" s="98" t="s">
        <v>55</v>
      </c>
      <c r="B8" s="99" t="s">
        <v>55</v>
      </c>
      <c r="C8" s="100">
        <v>35262080</v>
      </c>
      <c r="D8" s="100">
        <v>25048960</v>
      </c>
      <c r="E8" s="101">
        <f t="shared" si="0"/>
        <v>-10213120</v>
      </c>
    </row>
    <row r="9" spans="1:10" ht="21.95" customHeight="1">
      <c r="A9" s="98" t="s">
        <v>82</v>
      </c>
      <c r="B9" s="99" t="s">
        <v>84</v>
      </c>
      <c r="C9" s="100">
        <v>0</v>
      </c>
      <c r="D9" s="100">
        <v>0</v>
      </c>
      <c r="E9" s="101">
        <f t="shared" si="0"/>
        <v>0</v>
      </c>
    </row>
    <row r="10" spans="1:10" ht="21.95" customHeight="1">
      <c r="A10" s="98" t="s">
        <v>83</v>
      </c>
      <c r="B10" s="99" t="s">
        <v>85</v>
      </c>
      <c r="C10" s="100">
        <v>0</v>
      </c>
      <c r="D10" s="100">
        <v>0</v>
      </c>
      <c r="E10" s="101">
        <f t="shared" si="0"/>
        <v>0</v>
      </c>
    </row>
    <row r="11" spans="1:10" ht="21.95" customHeight="1">
      <c r="A11" s="98" t="s">
        <v>79</v>
      </c>
      <c r="B11" s="99" t="s">
        <v>79</v>
      </c>
      <c r="C11" s="100">
        <v>30980000</v>
      </c>
      <c r="D11" s="100">
        <v>35980000</v>
      </c>
      <c r="E11" s="101">
        <f>D11-C11</f>
        <v>5000000</v>
      </c>
    </row>
    <row r="12" spans="1:10" ht="21.95" customHeight="1">
      <c r="A12" s="98" t="s">
        <v>7</v>
      </c>
      <c r="B12" s="99" t="s">
        <v>7</v>
      </c>
      <c r="C12" s="100">
        <v>0</v>
      </c>
      <c r="D12" s="100">
        <v>0</v>
      </c>
      <c r="E12" s="101">
        <f t="shared" si="0"/>
        <v>0</v>
      </c>
    </row>
    <row r="13" spans="1:10" ht="21.95" customHeight="1">
      <c r="A13" s="98" t="s">
        <v>10</v>
      </c>
      <c r="B13" s="99" t="s">
        <v>10</v>
      </c>
      <c r="C13" s="100">
        <v>0</v>
      </c>
      <c r="D13" s="100">
        <v>0</v>
      </c>
      <c r="E13" s="101">
        <f t="shared" si="0"/>
        <v>0</v>
      </c>
    </row>
    <row r="14" spans="1:10" ht="21.95" customHeight="1">
      <c r="A14" s="102" t="s">
        <v>53</v>
      </c>
      <c r="B14" s="103" t="s">
        <v>53</v>
      </c>
      <c r="C14" s="104">
        <v>930000</v>
      </c>
      <c r="D14" s="104">
        <v>905000</v>
      </c>
      <c r="E14" s="105">
        <f t="shared" si="0"/>
        <v>-25000</v>
      </c>
    </row>
    <row r="15" spans="1:10" ht="21.95" customHeight="1">
      <c r="A15" s="132"/>
      <c r="B15" s="132"/>
      <c r="C15" s="133"/>
      <c r="D15" s="133"/>
      <c r="E15" s="134"/>
    </row>
    <row r="16" spans="1:10" ht="21.95" customHeight="1">
      <c r="A16" s="108"/>
      <c r="B16" s="108"/>
      <c r="C16" s="108"/>
      <c r="D16" s="108"/>
      <c r="E16" s="109"/>
    </row>
    <row r="17" spans="1:7" s="94" customFormat="1" ht="24.75" customHeight="1">
      <c r="A17" s="159" t="s">
        <v>71</v>
      </c>
      <c r="B17" s="160"/>
      <c r="C17" s="160"/>
      <c r="D17" s="160"/>
      <c r="E17" s="161"/>
    </row>
    <row r="18" spans="1:7" s="94" customFormat="1" ht="30" customHeight="1" thickBot="1">
      <c r="A18" s="142" t="s">
        <v>0</v>
      </c>
      <c r="B18" s="143" t="s">
        <v>13</v>
      </c>
      <c r="C18" s="137" t="s">
        <v>86</v>
      </c>
      <c r="D18" s="138" t="s">
        <v>87</v>
      </c>
      <c r="E18" s="144" t="s">
        <v>64</v>
      </c>
    </row>
    <row r="19" spans="1:7" s="94" customFormat="1" ht="21.95" customHeight="1" thickTop="1">
      <c r="A19" s="95" t="s">
        <v>65</v>
      </c>
      <c r="B19" s="110"/>
      <c r="C19" s="111">
        <f>SUM(C20:C32)</f>
        <v>76194800</v>
      </c>
      <c r="D19" s="111">
        <f>SUM(D20:D32)</f>
        <v>66700480</v>
      </c>
      <c r="E19" s="112">
        <f>D19-C19</f>
        <v>-9494320</v>
      </c>
    </row>
    <row r="20" spans="1:7" s="94" customFormat="1" ht="21.95" customHeight="1">
      <c r="A20" s="153" t="s">
        <v>14</v>
      </c>
      <c r="B20" s="113" t="s">
        <v>5</v>
      </c>
      <c r="C20" s="114">
        <v>56246750</v>
      </c>
      <c r="D20" s="114">
        <v>52896490</v>
      </c>
      <c r="E20" s="139">
        <f t="shared" ref="E20:E32" si="1">D20-C20</f>
        <v>-3350260</v>
      </c>
    </row>
    <row r="21" spans="1:7" s="94" customFormat="1" ht="21.95" customHeight="1">
      <c r="A21" s="154"/>
      <c r="B21" s="115" t="s">
        <v>61</v>
      </c>
      <c r="C21" s="114">
        <v>650000</v>
      </c>
      <c r="D21" s="114">
        <v>180000</v>
      </c>
      <c r="E21" s="139">
        <f t="shared" si="1"/>
        <v>-470000</v>
      </c>
      <c r="F21" s="116"/>
      <c r="G21" s="116"/>
    </row>
    <row r="22" spans="1:7" s="94" customFormat="1" ht="21.95" customHeight="1">
      <c r="A22" s="155"/>
      <c r="B22" s="117" t="s">
        <v>26</v>
      </c>
      <c r="C22" s="114">
        <v>9542500</v>
      </c>
      <c r="D22" s="114">
        <v>5539500</v>
      </c>
      <c r="E22" s="139">
        <f t="shared" si="1"/>
        <v>-4003000</v>
      </c>
    </row>
    <row r="23" spans="1:7" s="94" customFormat="1" ht="21.95" customHeight="1">
      <c r="A23" s="118" t="s">
        <v>60</v>
      </c>
      <c r="B23" s="119" t="s">
        <v>49</v>
      </c>
      <c r="C23" s="114">
        <v>2000000</v>
      </c>
      <c r="D23" s="114">
        <v>2350000</v>
      </c>
      <c r="E23" s="139">
        <f t="shared" si="1"/>
        <v>350000</v>
      </c>
    </row>
    <row r="24" spans="1:7" s="94" customFormat="1" ht="25.5" customHeight="1">
      <c r="A24" s="153" t="s">
        <v>72</v>
      </c>
      <c r="B24" s="135" t="s">
        <v>80</v>
      </c>
      <c r="C24" s="120">
        <v>4532000</v>
      </c>
      <c r="D24" s="120">
        <v>3282000</v>
      </c>
      <c r="E24" s="139">
        <f t="shared" si="1"/>
        <v>-1250000</v>
      </c>
    </row>
    <row r="25" spans="1:7" s="94" customFormat="1" ht="21.95" customHeight="1">
      <c r="A25" s="154"/>
      <c r="B25" s="113" t="s">
        <v>81</v>
      </c>
      <c r="C25" s="120">
        <v>750000</v>
      </c>
      <c r="D25" s="120">
        <v>1250000</v>
      </c>
      <c r="E25" s="139">
        <f t="shared" si="1"/>
        <v>500000</v>
      </c>
    </row>
    <row r="26" spans="1:7" s="94" customFormat="1" ht="21.95" customHeight="1">
      <c r="A26" s="155"/>
      <c r="B26" s="113" t="s">
        <v>73</v>
      </c>
      <c r="C26" s="120">
        <v>2050000</v>
      </c>
      <c r="D26" s="120">
        <v>1100000</v>
      </c>
      <c r="E26" s="139">
        <f t="shared" si="1"/>
        <v>-950000</v>
      </c>
    </row>
    <row r="27" spans="1:7" s="94" customFormat="1" ht="21.95" customHeight="1">
      <c r="A27" s="136" t="s">
        <v>66</v>
      </c>
      <c r="B27" s="113" t="s">
        <v>66</v>
      </c>
      <c r="C27" s="120">
        <v>0</v>
      </c>
      <c r="D27" s="120">
        <v>0</v>
      </c>
      <c r="E27" s="139">
        <f t="shared" si="1"/>
        <v>0</v>
      </c>
    </row>
    <row r="28" spans="1:7" s="94" customFormat="1" ht="21.95" customHeight="1">
      <c r="A28" s="118" t="s">
        <v>67</v>
      </c>
      <c r="B28" s="115" t="s">
        <v>67</v>
      </c>
      <c r="C28" s="114">
        <v>0</v>
      </c>
      <c r="D28" s="114">
        <v>0</v>
      </c>
      <c r="E28" s="139">
        <f t="shared" si="1"/>
        <v>0</v>
      </c>
    </row>
    <row r="29" spans="1:7" s="94" customFormat="1" ht="21.95" customHeight="1">
      <c r="A29" s="118" t="s">
        <v>74</v>
      </c>
      <c r="B29" s="115" t="s">
        <v>74</v>
      </c>
      <c r="C29" s="114">
        <v>250000</v>
      </c>
      <c r="D29" s="114">
        <v>50000</v>
      </c>
      <c r="E29" s="139">
        <f t="shared" si="1"/>
        <v>-200000</v>
      </c>
    </row>
    <row r="30" spans="1:7" s="94" customFormat="1" ht="21.95" customHeight="1">
      <c r="A30" s="118" t="s">
        <v>59</v>
      </c>
      <c r="B30" s="115" t="s">
        <v>75</v>
      </c>
      <c r="C30" s="114">
        <v>173550</v>
      </c>
      <c r="D30" s="114">
        <v>52490</v>
      </c>
      <c r="E30" s="139">
        <f t="shared" si="1"/>
        <v>-121060</v>
      </c>
    </row>
    <row r="31" spans="1:7" s="94" customFormat="1" ht="21.95" customHeight="1">
      <c r="A31" s="118" t="s">
        <v>68</v>
      </c>
      <c r="B31" s="115" t="s">
        <v>68</v>
      </c>
      <c r="C31" s="114">
        <v>0</v>
      </c>
      <c r="D31" s="114">
        <v>0</v>
      </c>
      <c r="E31" s="139">
        <f t="shared" si="1"/>
        <v>0</v>
      </c>
    </row>
    <row r="32" spans="1:7" s="94" customFormat="1" ht="21.95" customHeight="1">
      <c r="A32" s="121" t="s">
        <v>76</v>
      </c>
      <c r="B32" s="122" t="s">
        <v>77</v>
      </c>
      <c r="C32" s="123">
        <v>0</v>
      </c>
      <c r="D32" s="123">
        <v>0</v>
      </c>
      <c r="E32" s="140">
        <f t="shared" si="1"/>
        <v>0</v>
      </c>
    </row>
    <row r="33" spans="1:5" s="94" customFormat="1" ht="21.95" customHeight="1">
      <c r="A33" s="106"/>
      <c r="B33" s="106"/>
      <c r="C33" s="124"/>
      <c r="D33" s="124"/>
      <c r="E33" s="125"/>
    </row>
    <row r="34" spans="1:5" s="94" customFormat="1" ht="21.95" customHeight="1">
      <c r="A34" s="106"/>
      <c r="B34" s="106"/>
      <c r="C34" s="124"/>
      <c r="D34" s="124"/>
      <c r="E34" s="125"/>
    </row>
    <row r="35" spans="1:5" s="94" customFormat="1" ht="21.95" customHeight="1">
      <c r="A35" s="106"/>
      <c r="B35" s="106"/>
      <c r="C35" s="126"/>
      <c r="D35" s="107"/>
      <c r="E35" s="127"/>
    </row>
    <row r="36" spans="1:5" s="94" customFormat="1" ht="21.95" customHeight="1">
      <c r="B36" s="128"/>
      <c r="C36" s="128"/>
      <c r="D36" s="128"/>
    </row>
    <row r="37" spans="1:5" s="94" customFormat="1" ht="12">
      <c r="B37" s="129"/>
      <c r="C37" s="129"/>
      <c r="D37" s="130"/>
    </row>
    <row r="38" spans="1:5" s="94" customFormat="1" ht="24.75" customHeight="1"/>
  </sheetData>
  <mergeCells count="6">
    <mergeCell ref="A24:A26"/>
    <mergeCell ref="A1:E1"/>
    <mergeCell ref="D3:E3"/>
    <mergeCell ref="A4:E4"/>
    <mergeCell ref="A17:E17"/>
    <mergeCell ref="A20:A22"/>
  </mergeCells>
  <phoneticPr fontId="3" type="noConversion"/>
  <printOptions horizontalCentered="1"/>
  <pageMargins left="0.70866141732283472" right="0.70866141732283472" top="1.1811023622047245" bottom="0.74803149606299213" header="0.31496062992125984" footer="0.31496062992125984"/>
  <pageSetup paperSize="9" scale="9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1:Z228"/>
  <sheetViews>
    <sheetView view="pageBreakPreview" zoomScaleSheetLayoutView="100" workbookViewId="0">
      <pane xSplit="1" topLeftCell="B1" activePane="topRight" state="frozen"/>
      <selection pane="topRight" activeCell="C4" sqref="C4:C5"/>
    </sheetView>
  </sheetViews>
  <sheetFormatPr defaultRowHeight="13.5"/>
  <cols>
    <col min="1" max="1" width="2.44140625" style="2" customWidth="1"/>
    <col min="2" max="3" width="9.44140625" style="7" customWidth="1"/>
    <col min="4" max="4" width="11.109375" style="7" customWidth="1"/>
    <col min="5" max="5" width="12" style="6" customWidth="1"/>
    <col min="6" max="6" width="12" style="4" customWidth="1"/>
    <col min="7" max="7" width="12" style="8" customWidth="1"/>
    <col min="8" max="8" width="7.6640625" style="2" customWidth="1"/>
    <col min="9" max="9" width="8.88671875" style="7" customWidth="1"/>
    <col min="10" max="10" width="9.44140625" style="7" customWidth="1"/>
    <col min="11" max="11" width="16.6640625" style="7" customWidth="1"/>
    <col min="12" max="14" width="12" style="6" customWidth="1"/>
    <col min="15" max="15" width="8.21875" style="5" customWidth="1"/>
    <col min="16" max="16" width="8.88671875" style="2"/>
    <col min="17" max="17" width="9.44140625" style="2" bestFit="1" customWidth="1"/>
    <col min="18" max="18" width="8.88671875" style="2"/>
    <col min="19" max="19" width="17.21875" style="2" bestFit="1" customWidth="1"/>
    <col min="20" max="23" width="8.88671875" style="2"/>
    <col min="24" max="24" width="27.33203125" style="2" bestFit="1" customWidth="1"/>
    <col min="25" max="25" width="34.33203125" style="4" bestFit="1" customWidth="1"/>
    <col min="26" max="26" width="13.6640625" style="3" bestFit="1" customWidth="1"/>
    <col min="27" max="16384" width="8.88671875" style="2"/>
  </cols>
  <sheetData>
    <row r="1" spans="2:26" ht="29.25" customHeight="1">
      <c r="B1" s="173" t="s">
        <v>20</v>
      </c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  <c r="N1" s="174"/>
      <c r="O1" s="174"/>
    </row>
    <row r="2" spans="2:26" ht="16.5" customHeight="1" thickBot="1">
      <c r="B2" s="188"/>
      <c r="C2" s="188"/>
      <c r="D2" s="188"/>
      <c r="E2" s="84"/>
      <c r="F2" s="88"/>
      <c r="G2" s="87"/>
      <c r="H2" s="86"/>
      <c r="I2" s="85"/>
      <c r="J2" s="85"/>
      <c r="K2" s="85"/>
      <c r="L2" s="84"/>
      <c r="M2" s="84"/>
      <c r="N2" s="175" t="s">
        <v>58</v>
      </c>
      <c r="O2" s="176"/>
      <c r="P2" s="10"/>
      <c r="Q2" s="10"/>
      <c r="R2" s="10"/>
      <c r="S2" s="10"/>
      <c r="T2" s="10"/>
      <c r="U2" s="10"/>
      <c r="V2" s="10"/>
      <c r="W2" s="10"/>
      <c r="X2" s="10"/>
    </row>
    <row r="3" spans="2:26" ht="15" customHeight="1">
      <c r="B3" s="177" t="s">
        <v>6</v>
      </c>
      <c r="C3" s="178"/>
      <c r="D3" s="178"/>
      <c r="E3" s="178"/>
      <c r="F3" s="178"/>
      <c r="G3" s="178"/>
      <c r="H3" s="178"/>
      <c r="I3" s="178" t="s">
        <v>57</v>
      </c>
      <c r="J3" s="178"/>
      <c r="K3" s="178"/>
      <c r="L3" s="178"/>
      <c r="M3" s="178"/>
      <c r="N3" s="178"/>
      <c r="O3" s="179"/>
      <c r="P3" s="10"/>
      <c r="Q3" s="165"/>
      <c r="R3" s="165"/>
      <c r="S3" s="165"/>
      <c r="T3" s="203"/>
      <c r="U3" s="203"/>
      <c r="V3" s="165"/>
      <c r="W3" s="165"/>
      <c r="X3" s="10"/>
    </row>
    <row r="4" spans="2:26" ht="20.25" customHeight="1">
      <c r="B4" s="200" t="s">
        <v>0</v>
      </c>
      <c r="C4" s="187" t="s">
        <v>13</v>
      </c>
      <c r="D4" s="187" t="s">
        <v>1</v>
      </c>
      <c r="E4" s="169" t="s">
        <v>24</v>
      </c>
      <c r="F4" s="169" t="s">
        <v>25</v>
      </c>
      <c r="G4" s="187" t="s">
        <v>2</v>
      </c>
      <c r="H4" s="187"/>
      <c r="I4" s="187" t="s">
        <v>0</v>
      </c>
      <c r="J4" s="187" t="s">
        <v>13</v>
      </c>
      <c r="K4" s="187" t="s">
        <v>1</v>
      </c>
      <c r="L4" s="169" t="s">
        <v>24</v>
      </c>
      <c r="M4" s="169" t="s">
        <v>25</v>
      </c>
      <c r="N4" s="187" t="s">
        <v>2</v>
      </c>
      <c r="O4" s="202"/>
      <c r="P4" s="10"/>
      <c r="Q4" s="166"/>
      <c r="R4" s="166"/>
      <c r="S4" s="166"/>
      <c r="T4" s="166"/>
      <c r="U4" s="166"/>
      <c r="V4" s="15"/>
      <c r="W4" s="15"/>
      <c r="X4" s="10"/>
    </row>
    <row r="5" spans="2:26" ht="20.25" customHeight="1" thickBot="1">
      <c r="B5" s="201"/>
      <c r="C5" s="170"/>
      <c r="D5" s="170"/>
      <c r="E5" s="170"/>
      <c r="F5" s="170"/>
      <c r="G5" s="83" t="s">
        <v>3</v>
      </c>
      <c r="H5" s="82" t="s">
        <v>19</v>
      </c>
      <c r="I5" s="170"/>
      <c r="J5" s="170"/>
      <c r="K5" s="170"/>
      <c r="L5" s="170"/>
      <c r="M5" s="170"/>
      <c r="N5" s="81" t="s">
        <v>3</v>
      </c>
      <c r="O5" s="52" t="s">
        <v>19</v>
      </c>
      <c r="P5" s="10"/>
      <c r="Q5" s="51"/>
      <c r="R5" s="51"/>
      <c r="S5" s="51"/>
      <c r="T5" s="10"/>
      <c r="U5" s="10"/>
      <c r="V5" s="10"/>
      <c r="W5" s="10"/>
      <c r="X5" s="10"/>
    </row>
    <row r="6" spans="2:26" s="55" customFormat="1" ht="15.75" customHeight="1" thickBot="1">
      <c r="B6" s="182" t="s">
        <v>56</v>
      </c>
      <c r="C6" s="183"/>
      <c r="D6" s="183"/>
      <c r="E6" s="80" t="e">
        <f>E7+E10+E13+E16+E19</f>
        <v>#REF!</v>
      </c>
      <c r="F6" s="80" t="e">
        <f>F7+F10+F13+F16+F19</f>
        <v>#REF!</v>
      </c>
      <c r="G6" s="80" t="e">
        <f t="shared" ref="G6:G23" si="0">F6-E6</f>
        <v>#REF!</v>
      </c>
      <c r="H6" s="79" t="e">
        <f t="shared" ref="H6:H21" si="1">F6/E6*100-100</f>
        <v>#REF!</v>
      </c>
      <c r="I6" s="182" t="s">
        <v>56</v>
      </c>
      <c r="J6" s="183"/>
      <c r="K6" s="183"/>
      <c r="L6" s="80" t="e">
        <f>L7+L24+L29+L51+L54+L57+L60+L63+L66</f>
        <v>#REF!</v>
      </c>
      <c r="M6" s="80" t="e">
        <f>M7+M24+M29+M51+M54+M57+M60+M63+M66</f>
        <v>#REF!</v>
      </c>
      <c r="N6" s="80" t="e">
        <f t="shared" ref="N6:N40" si="2">M6-L6</f>
        <v>#REF!</v>
      </c>
      <c r="O6" s="79" t="e">
        <f t="shared" ref="O6:O40" si="3">M6/L6*100-100</f>
        <v>#REF!</v>
      </c>
      <c r="P6" s="76" t="e">
        <f>M6-F6</f>
        <v>#REF!</v>
      </c>
      <c r="Q6" s="64"/>
      <c r="R6" s="205"/>
      <c r="S6" s="205"/>
      <c r="T6" s="64"/>
      <c r="U6" s="64"/>
      <c r="V6" s="64"/>
      <c r="W6" s="64"/>
      <c r="X6" s="64"/>
      <c r="Y6" s="57"/>
      <c r="Z6" s="56"/>
    </row>
    <row r="7" spans="2:26" s="55" customFormat="1" ht="16.5" customHeight="1">
      <c r="B7" s="184" t="s">
        <v>16</v>
      </c>
      <c r="C7" s="194" t="s">
        <v>4</v>
      </c>
      <c r="D7" s="195"/>
      <c r="E7" s="78" t="e">
        <f>E8</f>
        <v>#REF!</v>
      </c>
      <c r="F7" s="78" t="e">
        <f>F8</f>
        <v>#REF!</v>
      </c>
      <c r="G7" s="74" t="e">
        <f t="shared" si="0"/>
        <v>#REF!</v>
      </c>
      <c r="H7" s="77" t="e">
        <f t="shared" si="1"/>
        <v>#REF!</v>
      </c>
      <c r="I7" s="189" t="s">
        <v>14</v>
      </c>
      <c r="J7" s="194" t="s">
        <v>4</v>
      </c>
      <c r="K7" s="206"/>
      <c r="L7" s="78" t="e">
        <f>SUM(L8,L14,L17)</f>
        <v>#REF!</v>
      </c>
      <c r="M7" s="78" t="e">
        <f>SUM(M8,M14,M17)</f>
        <v>#REF!</v>
      </c>
      <c r="N7" s="78" t="e">
        <f t="shared" si="2"/>
        <v>#REF!</v>
      </c>
      <c r="O7" s="77" t="e">
        <f t="shared" si="3"/>
        <v>#REF!</v>
      </c>
      <c r="P7" s="64"/>
      <c r="Q7" s="64"/>
      <c r="R7" s="64"/>
      <c r="S7" s="64"/>
      <c r="T7" s="64"/>
      <c r="U7" s="64"/>
      <c r="V7" s="64"/>
      <c r="W7" s="64"/>
      <c r="X7" s="64"/>
      <c r="Y7" s="57"/>
      <c r="Z7" s="56"/>
    </row>
    <row r="8" spans="2:26" s="55" customFormat="1" ht="16.5" customHeight="1">
      <c r="B8" s="185"/>
      <c r="C8" s="180" t="s">
        <v>15</v>
      </c>
      <c r="D8" s="32" t="s">
        <v>11</v>
      </c>
      <c r="E8" s="30" t="e">
        <f>E9</f>
        <v>#REF!</v>
      </c>
      <c r="F8" s="30" t="e">
        <f>F9</f>
        <v>#REF!</v>
      </c>
      <c r="G8" s="74" t="e">
        <f t="shared" si="0"/>
        <v>#REF!</v>
      </c>
      <c r="H8" s="73" t="e">
        <f t="shared" si="1"/>
        <v>#REF!</v>
      </c>
      <c r="I8" s="190"/>
      <c r="J8" s="219" t="s">
        <v>5</v>
      </c>
      <c r="K8" s="32" t="s">
        <v>18</v>
      </c>
      <c r="L8" s="131" t="e">
        <f>SUM(L9:L13)</f>
        <v>#REF!</v>
      </c>
      <c r="M8" s="131" t="e">
        <f>SUM(M9:M13)</f>
        <v>#REF!</v>
      </c>
      <c r="N8" s="30" t="e">
        <f t="shared" si="2"/>
        <v>#REF!</v>
      </c>
      <c r="O8" s="39" t="e">
        <f t="shared" si="3"/>
        <v>#REF!</v>
      </c>
      <c r="P8" s="64"/>
      <c r="Q8" s="64"/>
      <c r="R8" s="64"/>
      <c r="S8" s="64"/>
      <c r="T8" s="64"/>
      <c r="U8" s="64"/>
      <c r="V8" s="64"/>
      <c r="W8" s="64"/>
      <c r="X8" s="64"/>
      <c r="Y8" s="57"/>
      <c r="Z8" s="56"/>
    </row>
    <row r="9" spans="2:26" s="55" customFormat="1" ht="16.5" customHeight="1">
      <c r="B9" s="186"/>
      <c r="C9" s="181"/>
      <c r="D9" s="32" t="s">
        <v>12</v>
      </c>
      <c r="E9" s="30" t="e">
        <f>#REF!</f>
        <v>#REF!</v>
      </c>
      <c r="F9" s="30" t="e">
        <f>#REF!</f>
        <v>#REF!</v>
      </c>
      <c r="G9" s="74" t="e">
        <f t="shared" si="0"/>
        <v>#REF!</v>
      </c>
      <c r="H9" s="73" t="e">
        <f t="shared" si="1"/>
        <v>#REF!</v>
      </c>
      <c r="I9" s="190"/>
      <c r="J9" s="226"/>
      <c r="K9" s="32" t="e">
        <f>#REF!</f>
        <v>#REF!</v>
      </c>
      <c r="L9" s="30" t="e">
        <f>#REF!</f>
        <v>#REF!</v>
      </c>
      <c r="M9" s="30" t="e">
        <f>#REF!</f>
        <v>#REF!</v>
      </c>
      <c r="N9" s="30" t="e">
        <f t="shared" si="2"/>
        <v>#REF!</v>
      </c>
      <c r="O9" s="39" t="e">
        <f t="shared" si="3"/>
        <v>#REF!</v>
      </c>
      <c r="P9" s="64"/>
      <c r="Q9" s="64"/>
      <c r="R9" s="64"/>
      <c r="S9" s="64"/>
      <c r="T9" s="64"/>
      <c r="U9" s="64"/>
      <c r="V9" s="64"/>
      <c r="W9" s="64"/>
      <c r="X9" s="64"/>
      <c r="Y9" s="57"/>
      <c r="Z9" s="56"/>
    </row>
    <row r="10" spans="2:26" s="55" customFormat="1" ht="16.5" customHeight="1">
      <c r="B10" s="196" t="s">
        <v>17</v>
      </c>
      <c r="C10" s="210" t="s">
        <v>4</v>
      </c>
      <c r="D10" s="211"/>
      <c r="E10" s="70" t="e">
        <f>E11</f>
        <v>#REF!</v>
      </c>
      <c r="F10" s="70" t="e">
        <f>F11</f>
        <v>#REF!</v>
      </c>
      <c r="G10" s="74" t="e">
        <f t="shared" si="0"/>
        <v>#REF!</v>
      </c>
      <c r="H10" s="73" t="e">
        <f t="shared" si="1"/>
        <v>#REF!</v>
      </c>
      <c r="I10" s="190"/>
      <c r="J10" s="226"/>
      <c r="K10" s="32" t="e">
        <f>#REF!</f>
        <v>#REF!</v>
      </c>
      <c r="L10" s="30" t="e">
        <f>#REF!</f>
        <v>#REF!</v>
      </c>
      <c r="M10" s="30" t="e">
        <f>#REF!</f>
        <v>#REF!</v>
      </c>
      <c r="N10" s="30" t="e">
        <f t="shared" si="2"/>
        <v>#REF!</v>
      </c>
      <c r="O10" s="39" t="e">
        <f t="shared" si="3"/>
        <v>#REF!</v>
      </c>
      <c r="P10" s="64"/>
      <c r="Q10" s="76" t="e">
        <f>L6-E6</f>
        <v>#REF!</v>
      </c>
      <c r="R10" s="64"/>
      <c r="S10" s="64"/>
      <c r="T10" s="64"/>
      <c r="U10" s="64"/>
      <c r="V10" s="64"/>
      <c r="W10" s="64"/>
      <c r="X10" s="64"/>
      <c r="Y10" s="57"/>
      <c r="Z10" s="56"/>
    </row>
    <row r="11" spans="2:26" s="55" customFormat="1" ht="16.5" customHeight="1">
      <c r="B11" s="197"/>
      <c r="C11" s="180" t="s">
        <v>17</v>
      </c>
      <c r="D11" s="32" t="s">
        <v>11</v>
      </c>
      <c r="E11" s="70" t="e">
        <f>E12</f>
        <v>#REF!</v>
      </c>
      <c r="F11" s="70" t="e">
        <f>F12</f>
        <v>#REF!</v>
      </c>
      <c r="G11" s="74" t="e">
        <f t="shared" si="0"/>
        <v>#REF!</v>
      </c>
      <c r="H11" s="73" t="e">
        <f t="shared" si="1"/>
        <v>#REF!</v>
      </c>
      <c r="I11" s="190"/>
      <c r="J11" s="226"/>
      <c r="K11" s="32" t="e">
        <f>#REF!</f>
        <v>#REF!</v>
      </c>
      <c r="L11" s="30" t="e">
        <f>#REF!</f>
        <v>#REF!</v>
      </c>
      <c r="M11" s="30" t="e">
        <f>#REF!</f>
        <v>#REF!</v>
      </c>
      <c r="N11" s="30" t="e">
        <f t="shared" si="2"/>
        <v>#REF!</v>
      </c>
      <c r="O11" s="39" t="e">
        <f t="shared" si="3"/>
        <v>#REF!</v>
      </c>
      <c r="P11" s="64"/>
      <c r="Q11" s="75"/>
      <c r="R11" s="64"/>
      <c r="S11" s="64"/>
      <c r="T11" s="64"/>
      <c r="U11" s="64"/>
      <c r="V11" s="64"/>
      <c r="W11" s="64"/>
      <c r="X11" s="64"/>
      <c r="Y11" s="57"/>
      <c r="Z11" s="56"/>
    </row>
    <row r="12" spans="2:26" s="55" customFormat="1" ht="16.5" customHeight="1">
      <c r="B12" s="198"/>
      <c r="C12" s="225"/>
      <c r="D12" s="32" t="s">
        <v>55</v>
      </c>
      <c r="E12" s="70" t="e">
        <f>#REF!</f>
        <v>#REF!</v>
      </c>
      <c r="F12" s="70" t="e">
        <f>#REF!</f>
        <v>#REF!</v>
      </c>
      <c r="G12" s="74" t="e">
        <f t="shared" si="0"/>
        <v>#REF!</v>
      </c>
      <c r="H12" s="73" t="e">
        <f t="shared" si="1"/>
        <v>#REF!</v>
      </c>
      <c r="I12" s="190"/>
      <c r="J12" s="226"/>
      <c r="K12" s="32" t="e">
        <f>#REF!</f>
        <v>#REF!</v>
      </c>
      <c r="L12" s="30" t="e">
        <f>#REF!</f>
        <v>#REF!</v>
      </c>
      <c r="M12" s="30" t="e">
        <f>#REF!</f>
        <v>#REF!</v>
      </c>
      <c r="N12" s="30" t="e">
        <f t="shared" si="2"/>
        <v>#REF!</v>
      </c>
      <c r="O12" s="39" t="e">
        <f t="shared" si="3"/>
        <v>#REF!</v>
      </c>
      <c r="P12" s="64"/>
      <c r="Q12" s="64"/>
      <c r="R12" s="64"/>
      <c r="S12" s="64"/>
      <c r="T12" s="64"/>
      <c r="U12" s="64"/>
      <c r="V12" s="64"/>
      <c r="W12" s="64"/>
      <c r="X12" s="64"/>
      <c r="Y12" s="57"/>
      <c r="Z12" s="56"/>
    </row>
    <row r="13" spans="2:26" s="55" customFormat="1" ht="16.5" customHeight="1">
      <c r="B13" s="199" t="e">
        <f>#REF!</f>
        <v>#REF!</v>
      </c>
      <c r="C13" s="210" t="s">
        <v>4</v>
      </c>
      <c r="D13" s="223"/>
      <c r="E13" s="70" t="e">
        <f>E15</f>
        <v>#REF!</v>
      </c>
      <c r="F13" s="70" t="e">
        <f>F15</f>
        <v>#REF!</v>
      </c>
      <c r="G13" s="74" t="e">
        <f t="shared" si="0"/>
        <v>#REF!</v>
      </c>
      <c r="H13" s="73" t="e">
        <f t="shared" si="1"/>
        <v>#REF!</v>
      </c>
      <c r="I13" s="190"/>
      <c r="J13" s="220"/>
      <c r="K13" s="32" t="e">
        <f>#REF!</f>
        <v>#REF!</v>
      </c>
      <c r="L13" s="30" t="e">
        <f>#REF!</f>
        <v>#REF!</v>
      </c>
      <c r="M13" s="30" t="e">
        <f>#REF!</f>
        <v>#REF!</v>
      </c>
      <c r="N13" s="30" t="e">
        <f t="shared" si="2"/>
        <v>#REF!</v>
      </c>
      <c r="O13" s="39" t="e">
        <f t="shared" si="3"/>
        <v>#REF!</v>
      </c>
      <c r="P13" s="64"/>
      <c r="Q13" s="64"/>
      <c r="R13" s="64"/>
      <c r="S13" s="64"/>
      <c r="T13" s="64"/>
      <c r="U13" s="64"/>
      <c r="V13" s="64"/>
      <c r="W13" s="64"/>
      <c r="X13" s="64"/>
      <c r="Y13" s="57"/>
      <c r="Z13" s="56"/>
    </row>
    <row r="14" spans="2:26" s="55" customFormat="1" ht="16.5" customHeight="1">
      <c r="B14" s="185"/>
      <c r="C14" s="192" t="e">
        <f>#REF!</f>
        <v>#REF!</v>
      </c>
      <c r="D14" s="49" t="s">
        <v>11</v>
      </c>
      <c r="E14" s="70" t="e">
        <f>E15</f>
        <v>#REF!</v>
      </c>
      <c r="F14" s="70" t="e">
        <f>F15</f>
        <v>#REF!</v>
      </c>
      <c r="G14" s="74" t="e">
        <f t="shared" si="0"/>
        <v>#REF!</v>
      </c>
      <c r="H14" s="73" t="e">
        <f t="shared" si="1"/>
        <v>#REF!</v>
      </c>
      <c r="I14" s="190"/>
      <c r="J14" s="219" t="s">
        <v>8</v>
      </c>
      <c r="K14" s="32" t="s">
        <v>18</v>
      </c>
      <c r="L14" s="131" t="e">
        <f>SUM(L15:L16)</f>
        <v>#REF!</v>
      </c>
      <c r="M14" s="131" t="e">
        <f>SUM(M15:M16)</f>
        <v>#REF!</v>
      </c>
      <c r="N14" s="30" t="e">
        <f t="shared" si="2"/>
        <v>#REF!</v>
      </c>
      <c r="O14" s="39" t="e">
        <f t="shared" si="3"/>
        <v>#REF!</v>
      </c>
      <c r="P14" s="64"/>
      <c r="Q14" s="64"/>
      <c r="R14" s="64"/>
      <c r="S14" s="64"/>
      <c r="T14" s="64"/>
      <c r="U14" s="64"/>
      <c r="V14" s="64"/>
      <c r="W14" s="64"/>
      <c r="X14" s="64"/>
      <c r="Y14" s="57"/>
      <c r="Z14" s="56"/>
    </row>
    <row r="15" spans="2:26" s="55" customFormat="1" ht="16.5" customHeight="1">
      <c r="B15" s="186"/>
      <c r="C15" s="193"/>
      <c r="D15" s="32" t="s">
        <v>54</v>
      </c>
      <c r="E15" s="30" t="e">
        <f>#REF!</f>
        <v>#REF!</v>
      </c>
      <c r="F15" s="30" t="e">
        <f>#REF!</f>
        <v>#REF!</v>
      </c>
      <c r="G15" s="74" t="e">
        <f t="shared" si="0"/>
        <v>#REF!</v>
      </c>
      <c r="H15" s="73" t="e">
        <f t="shared" si="1"/>
        <v>#REF!</v>
      </c>
      <c r="I15" s="190"/>
      <c r="J15" s="226"/>
      <c r="K15" s="32" t="e">
        <f>#REF!</f>
        <v>#REF!</v>
      </c>
      <c r="L15" s="30" t="e">
        <f>#REF!</f>
        <v>#REF!</v>
      </c>
      <c r="M15" s="30" t="e">
        <f>#REF!</f>
        <v>#REF!</v>
      </c>
      <c r="N15" s="30" t="e">
        <f t="shared" si="2"/>
        <v>#REF!</v>
      </c>
      <c r="O15" s="39" t="e">
        <f t="shared" si="3"/>
        <v>#REF!</v>
      </c>
      <c r="P15" s="64"/>
      <c r="Q15" s="64"/>
      <c r="R15" s="64"/>
      <c r="S15" s="64"/>
      <c r="T15" s="64"/>
      <c r="U15" s="64"/>
      <c r="V15" s="64"/>
      <c r="W15" s="64"/>
      <c r="X15" s="64"/>
      <c r="Y15" s="57"/>
      <c r="Z15" s="56"/>
    </row>
    <row r="16" spans="2:26" s="55" customFormat="1" ht="16.5" customHeight="1">
      <c r="B16" s="199" t="s">
        <v>10</v>
      </c>
      <c r="C16" s="210" t="s">
        <v>4</v>
      </c>
      <c r="D16" s="223"/>
      <c r="E16" s="30" t="e">
        <f>E17</f>
        <v>#REF!</v>
      </c>
      <c r="F16" s="30" t="e">
        <f>F17</f>
        <v>#REF!</v>
      </c>
      <c r="G16" s="74" t="e">
        <f t="shared" si="0"/>
        <v>#REF!</v>
      </c>
      <c r="H16" s="73" t="e">
        <f t="shared" si="1"/>
        <v>#REF!</v>
      </c>
      <c r="I16" s="190"/>
      <c r="J16" s="220"/>
      <c r="K16" s="32" t="e">
        <f>#REF!</f>
        <v>#REF!</v>
      </c>
      <c r="L16" s="30" t="e">
        <f>#REF!</f>
        <v>#REF!</v>
      </c>
      <c r="M16" s="30" t="e">
        <f>#REF!</f>
        <v>#REF!</v>
      </c>
      <c r="N16" s="30" t="e">
        <f t="shared" si="2"/>
        <v>#REF!</v>
      </c>
      <c r="O16" s="39" t="e">
        <f t="shared" si="3"/>
        <v>#REF!</v>
      </c>
      <c r="P16" s="64"/>
      <c r="Q16" s="64"/>
      <c r="R16" s="64"/>
      <c r="S16" s="64"/>
      <c r="T16" s="64"/>
      <c r="U16" s="64"/>
      <c r="V16" s="64"/>
      <c r="W16" s="64"/>
      <c r="X16" s="64"/>
      <c r="Y16" s="57"/>
      <c r="Z16" s="56"/>
    </row>
    <row r="17" spans="2:26" s="57" customFormat="1" ht="16.5" customHeight="1">
      <c r="B17" s="185"/>
      <c r="C17" s="224" t="s">
        <v>10</v>
      </c>
      <c r="D17" s="32" t="s">
        <v>11</v>
      </c>
      <c r="E17" s="30" t="e">
        <f>E18</f>
        <v>#REF!</v>
      </c>
      <c r="F17" s="30" t="e">
        <f>F18</f>
        <v>#REF!</v>
      </c>
      <c r="G17" s="74" t="e">
        <f t="shared" si="0"/>
        <v>#REF!</v>
      </c>
      <c r="H17" s="73" t="e">
        <f t="shared" si="1"/>
        <v>#REF!</v>
      </c>
      <c r="I17" s="190"/>
      <c r="J17" s="219" t="s">
        <v>9</v>
      </c>
      <c r="K17" s="32" t="s">
        <v>18</v>
      </c>
      <c r="L17" s="131" t="e">
        <f>SUM(L18:L23)</f>
        <v>#REF!</v>
      </c>
      <c r="M17" s="131" t="e">
        <f>SUM(M18:M23)</f>
        <v>#REF!</v>
      </c>
      <c r="N17" s="30" t="e">
        <f t="shared" si="2"/>
        <v>#REF!</v>
      </c>
      <c r="O17" s="39" t="e">
        <f t="shared" si="3"/>
        <v>#REF!</v>
      </c>
      <c r="P17" s="64"/>
      <c r="Q17" s="64"/>
      <c r="R17" s="64"/>
      <c r="S17" s="64"/>
      <c r="T17" s="64"/>
      <c r="U17" s="64"/>
      <c r="V17" s="64"/>
      <c r="W17" s="64"/>
      <c r="X17" s="64"/>
      <c r="Z17" s="56"/>
    </row>
    <row r="18" spans="2:26" s="57" customFormat="1" ht="16.5" customHeight="1">
      <c r="B18" s="186"/>
      <c r="C18" s="225"/>
      <c r="D18" s="32" t="s">
        <v>10</v>
      </c>
      <c r="E18" s="30" t="e">
        <f>#REF!</f>
        <v>#REF!</v>
      </c>
      <c r="F18" s="30" t="e">
        <f>#REF!</f>
        <v>#REF!</v>
      </c>
      <c r="G18" s="74" t="e">
        <f t="shared" si="0"/>
        <v>#REF!</v>
      </c>
      <c r="H18" s="73" t="e">
        <f t="shared" si="1"/>
        <v>#REF!</v>
      </c>
      <c r="I18" s="190"/>
      <c r="J18" s="226"/>
      <c r="K18" s="32" t="e">
        <f>#REF!</f>
        <v>#REF!</v>
      </c>
      <c r="L18" s="30" t="e">
        <f>#REF!</f>
        <v>#REF!</v>
      </c>
      <c r="M18" s="30" t="e">
        <f>#REF!</f>
        <v>#REF!</v>
      </c>
      <c r="N18" s="30" t="e">
        <f t="shared" si="2"/>
        <v>#REF!</v>
      </c>
      <c r="O18" s="39" t="e">
        <f t="shared" si="3"/>
        <v>#REF!</v>
      </c>
      <c r="P18" s="64"/>
      <c r="Q18" s="64"/>
      <c r="R18" s="64"/>
      <c r="S18" s="64"/>
      <c r="T18" s="64"/>
      <c r="U18" s="64"/>
      <c r="V18" s="64"/>
      <c r="W18" s="64"/>
      <c r="X18" s="64"/>
      <c r="Z18" s="56"/>
    </row>
    <row r="19" spans="2:26" s="57" customFormat="1" ht="16.5" customHeight="1">
      <c r="B19" s="63" t="e">
        <f>#REF!</f>
        <v>#REF!</v>
      </c>
      <c r="C19" s="210" t="s">
        <v>30</v>
      </c>
      <c r="D19" s="223"/>
      <c r="E19" s="30">
        <f>E20</f>
        <v>2710880</v>
      </c>
      <c r="F19" s="30" t="e">
        <f>F20</f>
        <v>#REF!</v>
      </c>
      <c r="G19" s="74" t="e">
        <f t="shared" si="0"/>
        <v>#REF!</v>
      </c>
      <c r="H19" s="73" t="e">
        <f t="shared" si="1"/>
        <v>#REF!</v>
      </c>
      <c r="I19" s="190"/>
      <c r="J19" s="226"/>
      <c r="K19" s="32" t="e">
        <f>#REF!</f>
        <v>#REF!</v>
      </c>
      <c r="L19" s="30" t="e">
        <f>#REF!</f>
        <v>#REF!</v>
      </c>
      <c r="M19" s="30" t="e">
        <f>#REF!</f>
        <v>#REF!</v>
      </c>
      <c r="N19" s="30" t="e">
        <f t="shared" si="2"/>
        <v>#REF!</v>
      </c>
      <c r="O19" s="39" t="e">
        <f t="shared" si="3"/>
        <v>#REF!</v>
      </c>
      <c r="P19" s="64"/>
      <c r="Q19" s="64"/>
      <c r="R19" s="64"/>
      <c r="S19" s="64"/>
      <c r="T19" s="64"/>
      <c r="U19" s="64"/>
      <c r="V19" s="64"/>
      <c r="W19" s="64"/>
      <c r="X19" s="64"/>
      <c r="Z19" s="56"/>
    </row>
    <row r="20" spans="2:26" s="57" customFormat="1" ht="16.5" customHeight="1">
      <c r="B20" s="63"/>
      <c r="C20" s="32" t="e">
        <f>#REF!</f>
        <v>#REF!</v>
      </c>
      <c r="D20" s="32" t="s">
        <v>28</v>
      </c>
      <c r="E20" s="30">
        <v>2710880</v>
      </c>
      <c r="F20" s="30" t="e">
        <f>SUM(F21:F23)</f>
        <v>#REF!</v>
      </c>
      <c r="G20" s="74" t="e">
        <f t="shared" si="0"/>
        <v>#REF!</v>
      </c>
      <c r="H20" s="73" t="e">
        <f t="shared" si="1"/>
        <v>#REF!</v>
      </c>
      <c r="I20" s="190"/>
      <c r="J20" s="226"/>
      <c r="K20" s="32" t="e">
        <f>#REF!</f>
        <v>#REF!</v>
      </c>
      <c r="L20" s="30" t="e">
        <f>#REF!</f>
        <v>#REF!</v>
      </c>
      <c r="M20" s="30" t="e">
        <f>#REF!</f>
        <v>#REF!</v>
      </c>
      <c r="N20" s="30" t="e">
        <f t="shared" si="2"/>
        <v>#REF!</v>
      </c>
      <c r="O20" s="39" t="e">
        <f t="shared" si="3"/>
        <v>#REF!</v>
      </c>
      <c r="P20" s="64"/>
      <c r="Q20" s="64"/>
      <c r="R20" s="64"/>
      <c r="S20" s="64"/>
      <c r="T20" s="64"/>
      <c r="U20" s="64"/>
      <c r="V20" s="64"/>
      <c r="W20" s="64"/>
      <c r="X20" s="64"/>
      <c r="Z20" s="56"/>
    </row>
    <row r="21" spans="2:26" s="57" customFormat="1" ht="16.5" customHeight="1">
      <c r="B21" s="63"/>
      <c r="C21" s="32"/>
      <c r="D21" s="32" t="s">
        <v>53</v>
      </c>
      <c r="E21" s="30" t="e">
        <f>#REF!</f>
        <v>#REF!</v>
      </c>
      <c r="F21" s="30" t="e">
        <f>#REF!</f>
        <v>#REF!</v>
      </c>
      <c r="G21" s="74" t="e">
        <f t="shared" si="0"/>
        <v>#REF!</v>
      </c>
      <c r="H21" s="73" t="e">
        <f t="shared" si="1"/>
        <v>#REF!</v>
      </c>
      <c r="I21" s="190"/>
      <c r="J21" s="226"/>
      <c r="K21" s="32" t="e">
        <f>#REF!</f>
        <v>#REF!</v>
      </c>
      <c r="L21" s="30" t="e">
        <f>#REF!</f>
        <v>#REF!</v>
      </c>
      <c r="M21" s="30" t="e">
        <f>#REF!</f>
        <v>#REF!</v>
      </c>
      <c r="N21" s="30" t="e">
        <f t="shared" si="2"/>
        <v>#REF!</v>
      </c>
      <c r="O21" s="39" t="e">
        <f t="shared" si="3"/>
        <v>#REF!</v>
      </c>
      <c r="P21" s="64"/>
      <c r="Q21" s="64"/>
      <c r="R21" s="64"/>
      <c r="S21" s="64"/>
      <c r="T21" s="64"/>
      <c r="U21" s="64"/>
      <c r="V21" s="64"/>
      <c r="W21" s="64"/>
      <c r="X21" s="64"/>
      <c r="Z21" s="56"/>
    </row>
    <row r="22" spans="2:26" s="57" customFormat="1" ht="16.5" customHeight="1">
      <c r="B22" s="63"/>
      <c r="C22" s="32"/>
      <c r="D22" s="32" t="s">
        <v>52</v>
      </c>
      <c r="E22" s="30" t="e">
        <f>#REF!</f>
        <v>#REF!</v>
      </c>
      <c r="F22" s="30" t="e">
        <f>#REF!</f>
        <v>#REF!</v>
      </c>
      <c r="G22" s="74" t="e">
        <f t="shared" si="0"/>
        <v>#REF!</v>
      </c>
      <c r="H22" s="73">
        <v>0</v>
      </c>
      <c r="I22" s="190"/>
      <c r="J22" s="226"/>
      <c r="K22" s="41" t="e">
        <f>#REF!</f>
        <v>#REF!</v>
      </c>
      <c r="L22" s="30" t="e">
        <f>#REF!</f>
        <v>#REF!</v>
      </c>
      <c r="M22" s="30" t="e">
        <f>#REF!</f>
        <v>#REF!</v>
      </c>
      <c r="N22" s="30" t="e">
        <f t="shared" si="2"/>
        <v>#REF!</v>
      </c>
      <c r="O22" s="39" t="e">
        <f t="shared" si="3"/>
        <v>#REF!</v>
      </c>
      <c r="P22" s="64"/>
      <c r="Q22" s="64"/>
      <c r="R22" s="64"/>
      <c r="S22" s="64"/>
      <c r="T22" s="64"/>
      <c r="U22" s="64"/>
      <c r="V22" s="64"/>
      <c r="W22" s="64"/>
      <c r="X22" s="64"/>
      <c r="Z22" s="56"/>
    </row>
    <row r="23" spans="2:26" s="57" customFormat="1" ht="16.5" customHeight="1">
      <c r="B23" s="63"/>
      <c r="C23" s="32"/>
      <c r="D23" s="32" t="s">
        <v>51</v>
      </c>
      <c r="E23" s="30" t="e">
        <f>#REF!</f>
        <v>#REF!</v>
      </c>
      <c r="F23" s="30" t="e">
        <f>#REF!</f>
        <v>#REF!</v>
      </c>
      <c r="G23" s="74" t="e">
        <f t="shared" si="0"/>
        <v>#REF!</v>
      </c>
      <c r="H23" s="73">
        <v>0</v>
      </c>
      <c r="I23" s="191"/>
      <c r="J23" s="220"/>
      <c r="K23" s="41" t="s">
        <v>50</v>
      </c>
      <c r="L23" s="30" t="e">
        <f>#REF!</f>
        <v>#REF!</v>
      </c>
      <c r="M23" s="30" t="e">
        <f>#REF!</f>
        <v>#REF!</v>
      </c>
      <c r="N23" s="30" t="e">
        <f t="shared" si="2"/>
        <v>#REF!</v>
      </c>
      <c r="O23" s="39" t="e">
        <f t="shared" si="3"/>
        <v>#REF!</v>
      </c>
      <c r="P23" s="64"/>
      <c r="Q23" s="64"/>
      <c r="R23" s="64"/>
      <c r="S23" s="64"/>
      <c r="T23" s="64"/>
      <c r="U23" s="64"/>
      <c r="V23" s="64"/>
      <c r="W23" s="64"/>
      <c r="X23" s="64"/>
      <c r="Z23" s="56"/>
    </row>
    <row r="24" spans="2:26" s="57" customFormat="1" ht="16.5" customHeight="1">
      <c r="B24" s="71"/>
      <c r="C24" s="70"/>
      <c r="D24" s="30"/>
      <c r="E24" s="30"/>
      <c r="F24" s="30"/>
      <c r="G24" s="69"/>
      <c r="H24" s="73"/>
      <c r="I24" s="218" t="e">
        <f>#REF!</f>
        <v>#REF!</v>
      </c>
      <c r="J24" s="212" t="s">
        <v>30</v>
      </c>
      <c r="K24" s="212"/>
      <c r="L24" s="30" t="e">
        <f>L25</f>
        <v>#REF!</v>
      </c>
      <c r="M24" s="30" t="e">
        <f>M25</f>
        <v>#REF!</v>
      </c>
      <c r="N24" s="30" t="e">
        <f t="shared" si="2"/>
        <v>#REF!</v>
      </c>
      <c r="O24" s="39" t="e">
        <f t="shared" si="3"/>
        <v>#REF!</v>
      </c>
      <c r="P24" s="64"/>
      <c r="Q24" s="64"/>
      <c r="R24" s="64"/>
      <c r="S24" s="64"/>
      <c r="T24" s="64"/>
      <c r="U24" s="64"/>
      <c r="V24" s="64"/>
      <c r="W24" s="64"/>
      <c r="X24" s="64"/>
      <c r="Z24" s="56"/>
    </row>
    <row r="25" spans="2:26" s="57" customFormat="1" ht="16.5" customHeight="1">
      <c r="B25" s="71"/>
      <c r="C25" s="70"/>
      <c r="D25" s="32"/>
      <c r="E25" s="30"/>
      <c r="F25" s="30"/>
      <c r="G25" s="69"/>
      <c r="H25" s="73"/>
      <c r="I25" s="190"/>
      <c r="J25" s="219" t="s">
        <v>49</v>
      </c>
      <c r="K25" s="32" t="s">
        <v>33</v>
      </c>
      <c r="L25" s="30" t="e">
        <f>SUM(L26:L28)</f>
        <v>#REF!</v>
      </c>
      <c r="M25" s="30" t="e">
        <f>SUM(M26:M28)</f>
        <v>#REF!</v>
      </c>
      <c r="N25" s="30" t="e">
        <f t="shared" si="2"/>
        <v>#REF!</v>
      </c>
      <c r="O25" s="39" t="e">
        <f t="shared" si="3"/>
        <v>#REF!</v>
      </c>
      <c r="P25" s="64"/>
      <c r="Q25" s="64"/>
      <c r="R25" s="64"/>
      <c r="S25" s="64"/>
      <c r="T25" s="64"/>
      <c r="U25" s="64"/>
      <c r="V25" s="64"/>
      <c r="W25" s="64"/>
      <c r="X25" s="64"/>
      <c r="Z25" s="56"/>
    </row>
    <row r="26" spans="2:26" s="57" customFormat="1" ht="16.5" customHeight="1">
      <c r="B26" s="71"/>
      <c r="C26" s="70"/>
      <c r="D26" s="32"/>
      <c r="E26" s="30"/>
      <c r="F26" s="30"/>
      <c r="G26" s="69"/>
      <c r="H26" s="68"/>
      <c r="I26" s="190"/>
      <c r="J26" s="226"/>
      <c r="K26" s="72" t="s">
        <v>49</v>
      </c>
      <c r="L26" s="30" t="e">
        <f>#REF!</f>
        <v>#REF!</v>
      </c>
      <c r="M26" s="30" t="e">
        <f>#REF!</f>
        <v>#REF!</v>
      </c>
      <c r="N26" s="30" t="e">
        <f t="shared" si="2"/>
        <v>#REF!</v>
      </c>
      <c r="O26" s="39" t="e">
        <f t="shared" si="3"/>
        <v>#REF!</v>
      </c>
      <c r="P26" s="64"/>
      <c r="Q26" s="64"/>
      <c r="R26" s="64"/>
      <c r="S26" s="64"/>
      <c r="T26" s="64"/>
      <c r="U26" s="64"/>
      <c r="V26" s="64"/>
      <c r="W26" s="64"/>
      <c r="X26" s="64"/>
      <c r="Z26" s="56"/>
    </row>
    <row r="27" spans="2:26" s="57" customFormat="1" ht="16.5" customHeight="1">
      <c r="B27" s="71"/>
      <c r="C27" s="70"/>
      <c r="D27" s="32"/>
      <c r="E27" s="30"/>
      <c r="F27" s="30"/>
      <c r="G27" s="69"/>
      <c r="H27" s="68"/>
      <c r="I27" s="190"/>
      <c r="J27" s="226"/>
      <c r="K27" s="72" t="e">
        <f>#REF!</f>
        <v>#REF!</v>
      </c>
      <c r="L27" s="30" t="e">
        <f>#REF!</f>
        <v>#REF!</v>
      </c>
      <c r="M27" s="30" t="e">
        <f>#REF!</f>
        <v>#REF!</v>
      </c>
      <c r="N27" s="30" t="e">
        <f t="shared" si="2"/>
        <v>#REF!</v>
      </c>
      <c r="O27" s="39" t="e">
        <f t="shared" si="3"/>
        <v>#REF!</v>
      </c>
      <c r="P27" s="64"/>
      <c r="Q27" s="64"/>
      <c r="R27" s="64"/>
      <c r="S27" s="64"/>
      <c r="T27" s="64"/>
      <c r="U27" s="64"/>
      <c r="V27" s="64"/>
      <c r="W27" s="64"/>
      <c r="X27" s="64"/>
      <c r="Z27" s="56"/>
    </row>
    <row r="28" spans="2:26" s="57" customFormat="1" ht="16.5" customHeight="1">
      <c r="B28" s="71"/>
      <c r="C28" s="70"/>
      <c r="D28" s="70"/>
      <c r="E28" s="30"/>
      <c r="F28" s="30"/>
      <c r="G28" s="69"/>
      <c r="H28" s="68"/>
      <c r="I28" s="191"/>
      <c r="J28" s="220"/>
      <c r="K28" s="32" t="e">
        <f>#REF!</f>
        <v>#REF!</v>
      </c>
      <c r="L28" s="30" t="e">
        <f>#REF!</f>
        <v>#REF!</v>
      </c>
      <c r="M28" s="30" t="e">
        <f>#REF!</f>
        <v>#REF!</v>
      </c>
      <c r="N28" s="30" t="e">
        <f t="shared" si="2"/>
        <v>#REF!</v>
      </c>
      <c r="O28" s="39" t="e">
        <f t="shared" si="3"/>
        <v>#REF!</v>
      </c>
      <c r="P28" s="64"/>
      <c r="Q28" s="64"/>
      <c r="R28" s="64"/>
      <c r="S28" s="64"/>
      <c r="T28" s="64"/>
      <c r="U28" s="64"/>
      <c r="V28" s="64"/>
      <c r="W28" s="64"/>
      <c r="X28" s="64"/>
      <c r="Z28" s="56"/>
    </row>
    <row r="29" spans="2:26" s="57" customFormat="1" ht="16.5" customHeight="1">
      <c r="B29" s="71"/>
      <c r="C29" s="70"/>
      <c r="D29" s="32"/>
      <c r="E29" s="30"/>
      <c r="F29" s="30"/>
      <c r="G29" s="69"/>
      <c r="H29" s="68"/>
      <c r="I29" s="218" t="e">
        <f>#REF!</f>
        <v>#REF!</v>
      </c>
      <c r="J29" s="32" t="s">
        <v>30</v>
      </c>
      <c r="K29" s="32"/>
      <c r="L29" s="30" t="e">
        <f>L30+L38+L45</f>
        <v>#REF!</v>
      </c>
      <c r="M29" s="30" t="e">
        <f>+M30+M38+M45</f>
        <v>#REF!</v>
      </c>
      <c r="N29" s="30" t="e">
        <f t="shared" si="2"/>
        <v>#REF!</v>
      </c>
      <c r="O29" s="39" t="e">
        <f t="shared" si="3"/>
        <v>#REF!</v>
      </c>
      <c r="P29" s="64"/>
      <c r="Q29" s="64"/>
      <c r="R29" s="64"/>
      <c r="S29" s="64"/>
      <c r="T29" s="64"/>
      <c r="U29" s="64"/>
      <c r="V29" s="64"/>
      <c r="W29" s="64"/>
      <c r="X29" s="64"/>
      <c r="Z29" s="56"/>
    </row>
    <row r="30" spans="2:26" s="57" customFormat="1" ht="16.5" customHeight="1">
      <c r="B30" s="63"/>
      <c r="C30" s="32"/>
      <c r="D30" s="32"/>
      <c r="E30" s="31"/>
      <c r="F30" s="30"/>
      <c r="G30" s="62"/>
      <c r="H30" s="61"/>
      <c r="I30" s="190"/>
      <c r="J30" s="214" t="s">
        <v>48</v>
      </c>
      <c r="K30" s="32" t="s">
        <v>33</v>
      </c>
      <c r="L30" s="131" t="e">
        <f>SUM(L31:L37)</f>
        <v>#REF!</v>
      </c>
      <c r="M30" s="131" t="e">
        <f>SUM(M31:M37)</f>
        <v>#REF!</v>
      </c>
      <c r="N30" s="30" t="e">
        <f t="shared" si="2"/>
        <v>#REF!</v>
      </c>
      <c r="O30" s="39" t="e">
        <f t="shared" si="3"/>
        <v>#REF!</v>
      </c>
      <c r="P30" s="64"/>
      <c r="Q30" s="64"/>
      <c r="R30" s="64"/>
      <c r="S30" s="64"/>
      <c r="T30" s="64"/>
      <c r="U30" s="64"/>
      <c r="V30" s="64"/>
      <c r="W30" s="64"/>
      <c r="X30" s="64"/>
      <c r="Z30" s="56"/>
    </row>
    <row r="31" spans="2:26" s="57" customFormat="1" ht="16.5" customHeight="1">
      <c r="B31" s="63"/>
      <c r="C31" s="32"/>
      <c r="D31" s="32"/>
      <c r="E31" s="31"/>
      <c r="F31" s="30"/>
      <c r="G31" s="62"/>
      <c r="H31" s="61"/>
      <c r="I31" s="190"/>
      <c r="J31" s="215"/>
      <c r="K31" s="32" t="e">
        <f>#REF!</f>
        <v>#REF!</v>
      </c>
      <c r="L31" s="30" t="e">
        <f>#REF!</f>
        <v>#REF!</v>
      </c>
      <c r="M31" s="30" t="e">
        <f>#REF!</f>
        <v>#REF!</v>
      </c>
      <c r="N31" s="30" t="e">
        <f t="shared" si="2"/>
        <v>#REF!</v>
      </c>
      <c r="O31" s="39" t="e">
        <f t="shared" si="3"/>
        <v>#REF!</v>
      </c>
      <c r="P31" s="64"/>
      <c r="Q31" s="67"/>
      <c r="R31" s="67"/>
      <c r="S31" s="67"/>
      <c r="T31" s="66"/>
      <c r="U31" s="66"/>
      <c r="V31" s="66"/>
      <c r="W31" s="65"/>
      <c r="X31" s="64"/>
      <c r="Z31" s="56"/>
    </row>
    <row r="32" spans="2:26" s="57" customFormat="1" ht="16.5" customHeight="1">
      <c r="B32" s="63"/>
      <c r="C32" s="32"/>
      <c r="D32" s="32"/>
      <c r="E32" s="31"/>
      <c r="F32" s="30"/>
      <c r="G32" s="62"/>
      <c r="H32" s="61"/>
      <c r="I32" s="190"/>
      <c r="J32" s="215"/>
      <c r="K32" s="32" t="e">
        <f>#REF!</f>
        <v>#REF!</v>
      </c>
      <c r="L32" s="30" t="e">
        <f>#REF!</f>
        <v>#REF!</v>
      </c>
      <c r="M32" s="30" t="e">
        <f>#REF!</f>
        <v>#REF!</v>
      </c>
      <c r="N32" s="30" t="e">
        <f t="shared" si="2"/>
        <v>#REF!</v>
      </c>
      <c r="O32" s="39" t="e">
        <f t="shared" si="3"/>
        <v>#REF!</v>
      </c>
      <c r="P32" s="64"/>
      <c r="Q32" s="67"/>
      <c r="R32" s="67"/>
      <c r="S32" s="67"/>
      <c r="T32" s="66"/>
      <c r="U32" s="66"/>
      <c r="V32" s="66"/>
      <c r="W32" s="65"/>
      <c r="X32" s="64"/>
      <c r="Z32" s="56"/>
    </row>
    <row r="33" spans="2:26" s="57" customFormat="1" ht="16.5" customHeight="1">
      <c r="B33" s="63"/>
      <c r="C33" s="32"/>
      <c r="D33" s="32"/>
      <c r="E33" s="31"/>
      <c r="F33" s="30"/>
      <c r="G33" s="62"/>
      <c r="H33" s="61"/>
      <c r="I33" s="190"/>
      <c r="J33" s="215"/>
      <c r="K33" s="32" t="e">
        <f>#REF!</f>
        <v>#REF!</v>
      </c>
      <c r="L33" s="30" t="e">
        <f>#REF!</f>
        <v>#REF!</v>
      </c>
      <c r="M33" s="30" t="e">
        <f>#REF!</f>
        <v>#REF!</v>
      </c>
      <c r="N33" s="30" t="e">
        <f t="shared" si="2"/>
        <v>#REF!</v>
      </c>
      <c r="O33" s="39" t="e">
        <f t="shared" si="3"/>
        <v>#REF!</v>
      </c>
      <c r="P33" s="64"/>
      <c r="Q33" s="67"/>
      <c r="R33" s="67"/>
      <c r="S33" s="67"/>
      <c r="T33" s="66"/>
      <c r="U33" s="66"/>
      <c r="V33" s="66"/>
      <c r="W33" s="65"/>
      <c r="X33" s="64"/>
      <c r="Z33" s="56"/>
    </row>
    <row r="34" spans="2:26" s="57" customFormat="1" ht="16.5" customHeight="1">
      <c r="B34" s="63"/>
      <c r="C34" s="32"/>
      <c r="D34" s="32"/>
      <c r="E34" s="31"/>
      <c r="F34" s="30"/>
      <c r="G34" s="62"/>
      <c r="H34" s="61"/>
      <c r="I34" s="190"/>
      <c r="J34" s="215"/>
      <c r="K34" s="32" t="e">
        <f>#REF!</f>
        <v>#REF!</v>
      </c>
      <c r="L34" s="30" t="e">
        <f>#REF!</f>
        <v>#REF!</v>
      </c>
      <c r="M34" s="30" t="e">
        <f>#REF!</f>
        <v>#REF!</v>
      </c>
      <c r="N34" s="30" t="e">
        <f t="shared" si="2"/>
        <v>#REF!</v>
      </c>
      <c r="O34" s="39" t="e">
        <f t="shared" si="3"/>
        <v>#REF!</v>
      </c>
      <c r="P34" s="64"/>
      <c r="Q34" s="67"/>
      <c r="R34" s="67"/>
      <c r="S34" s="67"/>
      <c r="T34" s="66"/>
      <c r="U34" s="66"/>
      <c r="V34" s="66"/>
      <c r="W34" s="65"/>
      <c r="X34" s="64"/>
      <c r="Z34" s="56"/>
    </row>
    <row r="35" spans="2:26" s="57" customFormat="1" ht="16.5" customHeight="1">
      <c r="B35" s="63"/>
      <c r="C35" s="32"/>
      <c r="D35" s="32"/>
      <c r="E35" s="31"/>
      <c r="F35" s="30"/>
      <c r="G35" s="62"/>
      <c r="H35" s="61"/>
      <c r="I35" s="190"/>
      <c r="J35" s="215"/>
      <c r="K35" s="32" t="e">
        <f>#REF!</f>
        <v>#REF!</v>
      </c>
      <c r="L35" s="30" t="e">
        <f>#REF!</f>
        <v>#REF!</v>
      </c>
      <c r="M35" s="30" t="e">
        <f>#REF!</f>
        <v>#REF!</v>
      </c>
      <c r="N35" s="30" t="e">
        <f t="shared" si="2"/>
        <v>#REF!</v>
      </c>
      <c r="O35" s="39" t="e">
        <f t="shared" si="3"/>
        <v>#REF!</v>
      </c>
      <c r="P35" s="64"/>
      <c r="Q35" s="67"/>
      <c r="R35" s="67"/>
      <c r="S35" s="67"/>
      <c r="T35" s="66"/>
      <c r="U35" s="66"/>
      <c r="V35" s="66"/>
      <c r="W35" s="65"/>
      <c r="X35" s="64"/>
      <c r="Z35" s="56"/>
    </row>
    <row r="36" spans="2:26" s="57" customFormat="1" ht="16.5" customHeight="1">
      <c r="B36" s="63"/>
      <c r="C36" s="32"/>
      <c r="D36" s="32"/>
      <c r="E36" s="31"/>
      <c r="F36" s="30"/>
      <c r="G36" s="62"/>
      <c r="H36" s="61"/>
      <c r="I36" s="190"/>
      <c r="J36" s="215"/>
      <c r="K36" s="32" t="e">
        <f>#REF!</f>
        <v>#REF!</v>
      </c>
      <c r="L36" s="30" t="e">
        <f>#REF!</f>
        <v>#REF!</v>
      </c>
      <c r="M36" s="30" t="e">
        <f>#REF!</f>
        <v>#REF!</v>
      </c>
      <c r="N36" s="30" t="e">
        <f t="shared" si="2"/>
        <v>#REF!</v>
      </c>
      <c r="O36" s="39" t="e">
        <f t="shared" si="3"/>
        <v>#REF!</v>
      </c>
      <c r="P36" s="64"/>
      <c r="Q36" s="67"/>
      <c r="R36" s="67"/>
      <c r="S36" s="67"/>
      <c r="T36" s="66"/>
      <c r="U36" s="66"/>
      <c r="V36" s="66"/>
      <c r="W36" s="65"/>
      <c r="X36" s="64"/>
      <c r="Z36" s="56"/>
    </row>
    <row r="37" spans="2:26" s="57" customFormat="1" ht="16.5" customHeight="1">
      <c r="B37" s="63"/>
      <c r="C37" s="32"/>
      <c r="D37" s="32"/>
      <c r="E37" s="31"/>
      <c r="F37" s="30"/>
      <c r="G37" s="62"/>
      <c r="H37" s="61"/>
      <c r="I37" s="190"/>
      <c r="J37" s="216"/>
      <c r="K37" s="32" t="e">
        <f>#REF!</f>
        <v>#REF!</v>
      </c>
      <c r="L37" s="30" t="e">
        <f>#REF!</f>
        <v>#REF!</v>
      </c>
      <c r="M37" s="30" t="e">
        <f>#REF!</f>
        <v>#REF!</v>
      </c>
      <c r="N37" s="30" t="e">
        <f t="shared" si="2"/>
        <v>#REF!</v>
      </c>
      <c r="O37" s="29" t="e">
        <f t="shared" si="3"/>
        <v>#REF!</v>
      </c>
      <c r="P37" s="64"/>
      <c r="Q37" s="67"/>
      <c r="R37" s="67"/>
      <c r="S37" s="67"/>
      <c r="T37" s="66"/>
      <c r="U37" s="66"/>
      <c r="V37" s="66"/>
      <c r="W37" s="65"/>
      <c r="X37" s="64"/>
      <c r="Z37" s="56"/>
    </row>
    <row r="38" spans="2:26" s="55" customFormat="1" ht="16.5" customHeight="1">
      <c r="B38" s="63"/>
      <c r="C38" s="32"/>
      <c r="D38" s="32"/>
      <c r="E38" s="31"/>
      <c r="F38" s="30"/>
      <c r="G38" s="62"/>
      <c r="H38" s="61"/>
      <c r="I38" s="190"/>
      <c r="J38" s="214" t="s">
        <v>47</v>
      </c>
      <c r="K38" s="32" t="s">
        <v>33</v>
      </c>
      <c r="L38" s="131" t="e">
        <f>SUM(L39:L44)</f>
        <v>#REF!</v>
      </c>
      <c r="M38" s="131" t="e">
        <f>SUM(M39:M44)</f>
        <v>#REF!</v>
      </c>
      <c r="N38" s="30" t="e">
        <f t="shared" si="2"/>
        <v>#REF!</v>
      </c>
      <c r="O38" s="29" t="e">
        <f t="shared" si="3"/>
        <v>#REF!</v>
      </c>
      <c r="Y38" s="57"/>
      <c r="Z38" s="56"/>
    </row>
    <row r="39" spans="2:26" s="55" customFormat="1" ht="16.5" customHeight="1">
      <c r="B39" s="63"/>
      <c r="C39" s="32"/>
      <c r="D39" s="32"/>
      <c r="E39" s="31"/>
      <c r="F39" s="30"/>
      <c r="G39" s="62"/>
      <c r="H39" s="61"/>
      <c r="I39" s="190"/>
      <c r="J39" s="215"/>
      <c r="K39" s="32" t="e">
        <f>#REF!</f>
        <v>#REF!</v>
      </c>
      <c r="L39" s="30" t="e">
        <f>#REF!</f>
        <v>#REF!</v>
      </c>
      <c r="M39" s="30" t="e">
        <f>#REF!</f>
        <v>#REF!</v>
      </c>
      <c r="N39" s="30" t="e">
        <f t="shared" si="2"/>
        <v>#REF!</v>
      </c>
      <c r="O39" s="29" t="e">
        <f t="shared" si="3"/>
        <v>#REF!</v>
      </c>
      <c r="Y39" s="57"/>
      <c r="Z39" s="56"/>
    </row>
    <row r="40" spans="2:26" s="55" customFormat="1" ht="16.5" customHeight="1" thickBot="1">
      <c r="B40" s="60"/>
      <c r="C40" s="22"/>
      <c r="D40" s="22"/>
      <c r="E40" s="21"/>
      <c r="F40" s="20"/>
      <c r="G40" s="59"/>
      <c r="H40" s="58"/>
      <c r="I40" s="221"/>
      <c r="J40" s="217"/>
      <c r="K40" s="22" t="e">
        <f>#REF!</f>
        <v>#REF!</v>
      </c>
      <c r="L40" s="20" t="e">
        <f>#REF!</f>
        <v>#REF!</v>
      </c>
      <c r="M40" s="20" t="e">
        <f>#REF!</f>
        <v>#REF!</v>
      </c>
      <c r="N40" s="20" t="e">
        <f t="shared" si="2"/>
        <v>#REF!</v>
      </c>
      <c r="O40" s="19" t="e">
        <f t="shared" si="3"/>
        <v>#REF!</v>
      </c>
      <c r="Y40" s="57"/>
      <c r="Z40" s="56"/>
    </row>
    <row r="41" spans="2:26" ht="15" customHeight="1">
      <c r="B41" s="162" t="s">
        <v>46</v>
      </c>
      <c r="C41" s="163"/>
      <c r="D41" s="163"/>
      <c r="E41" s="163"/>
      <c r="F41" s="163"/>
      <c r="G41" s="163"/>
      <c r="H41" s="163"/>
      <c r="I41" s="163" t="s">
        <v>45</v>
      </c>
      <c r="J41" s="163"/>
      <c r="K41" s="163"/>
      <c r="L41" s="163"/>
      <c r="M41" s="163"/>
      <c r="N41" s="163"/>
      <c r="O41" s="164"/>
      <c r="P41" s="10"/>
      <c r="Q41" s="165"/>
      <c r="R41" s="165"/>
      <c r="S41" s="165"/>
      <c r="T41" s="203"/>
      <c r="U41" s="203"/>
      <c r="V41" s="165"/>
      <c r="W41" s="165"/>
      <c r="X41" s="10"/>
    </row>
    <row r="42" spans="2:26" ht="20.25" customHeight="1">
      <c r="B42" s="171" t="s">
        <v>44</v>
      </c>
      <c r="C42" s="167" t="s">
        <v>43</v>
      </c>
      <c r="D42" s="167" t="s">
        <v>42</v>
      </c>
      <c r="E42" s="169" t="s">
        <v>41</v>
      </c>
      <c r="F42" s="169" t="s">
        <v>40</v>
      </c>
      <c r="G42" s="167" t="s">
        <v>39</v>
      </c>
      <c r="H42" s="167"/>
      <c r="I42" s="167" t="s">
        <v>44</v>
      </c>
      <c r="J42" s="167" t="s">
        <v>43</v>
      </c>
      <c r="K42" s="167" t="s">
        <v>42</v>
      </c>
      <c r="L42" s="169" t="s">
        <v>41</v>
      </c>
      <c r="M42" s="169" t="s">
        <v>40</v>
      </c>
      <c r="N42" s="167" t="s">
        <v>39</v>
      </c>
      <c r="O42" s="213"/>
      <c r="P42" s="10"/>
      <c r="Q42" s="166"/>
      <c r="R42" s="166"/>
      <c r="S42" s="166"/>
      <c r="T42" s="166"/>
      <c r="U42" s="166"/>
      <c r="V42" s="15"/>
      <c r="W42" s="15"/>
      <c r="X42" s="10"/>
    </row>
    <row r="43" spans="2:26" ht="20.25" customHeight="1" thickBot="1">
      <c r="B43" s="172"/>
      <c r="C43" s="168"/>
      <c r="D43" s="168"/>
      <c r="E43" s="170"/>
      <c r="F43" s="170"/>
      <c r="G43" s="54" t="s">
        <v>38</v>
      </c>
      <c r="H43" s="53" t="s">
        <v>37</v>
      </c>
      <c r="I43" s="168"/>
      <c r="J43" s="168"/>
      <c r="K43" s="168"/>
      <c r="L43" s="170"/>
      <c r="M43" s="170"/>
      <c r="N43" s="53" t="s">
        <v>38</v>
      </c>
      <c r="O43" s="52" t="s">
        <v>37</v>
      </c>
      <c r="P43" s="10"/>
      <c r="Q43" s="51"/>
      <c r="R43" s="51"/>
      <c r="S43" s="51"/>
      <c r="T43" s="10"/>
      <c r="U43" s="10"/>
      <c r="V43" s="10"/>
      <c r="W43" s="10"/>
      <c r="X43" s="10"/>
    </row>
    <row r="44" spans="2:26" ht="16.5" customHeight="1">
      <c r="B44" s="47"/>
      <c r="C44" s="46"/>
      <c r="D44" s="46"/>
      <c r="E44" s="45"/>
      <c r="F44" s="44"/>
      <c r="G44" s="43"/>
      <c r="H44" s="42"/>
      <c r="I44" s="189" t="s">
        <v>36</v>
      </c>
      <c r="J44" s="50"/>
      <c r="K44" s="49" t="s">
        <v>35</v>
      </c>
      <c r="L44" s="30" t="e">
        <f>#REF!</f>
        <v>#REF!</v>
      </c>
      <c r="M44" s="30" t="e">
        <f>#REF!</f>
        <v>#REF!</v>
      </c>
      <c r="N44" s="30" t="e">
        <f t="shared" ref="N44:N68" si="4">M44-L44</f>
        <v>#REF!</v>
      </c>
      <c r="O44" s="29" t="e">
        <f>M44/L44*100-100</f>
        <v>#REF!</v>
      </c>
    </row>
    <row r="45" spans="2:26" ht="16.5" customHeight="1">
      <c r="B45" s="47"/>
      <c r="C45" s="46"/>
      <c r="D45" s="46"/>
      <c r="E45" s="45"/>
      <c r="F45" s="44"/>
      <c r="G45" s="43"/>
      <c r="H45" s="42"/>
      <c r="I45" s="190"/>
      <c r="J45" s="222" t="s">
        <v>34</v>
      </c>
      <c r="K45" s="32" t="s">
        <v>33</v>
      </c>
      <c r="L45" s="131" t="e">
        <f>SUM(L46:L50)</f>
        <v>#REF!</v>
      </c>
      <c r="M45" s="131" t="e">
        <f>SUM(M46:M50)</f>
        <v>#REF!</v>
      </c>
      <c r="N45" s="30" t="e">
        <f t="shared" si="4"/>
        <v>#REF!</v>
      </c>
      <c r="O45" s="29" t="e">
        <f>M45/L45*100-100</f>
        <v>#REF!</v>
      </c>
    </row>
    <row r="46" spans="2:26" s="4" customFormat="1" ht="16.5" customHeight="1">
      <c r="B46" s="38"/>
      <c r="C46" s="37"/>
      <c r="D46" s="37"/>
      <c r="E46" s="36"/>
      <c r="F46" s="35"/>
      <c r="G46" s="34"/>
      <c r="H46" s="33"/>
      <c r="I46" s="190"/>
      <c r="J46" s="222"/>
      <c r="K46" s="32" t="e">
        <f>#REF!</f>
        <v>#REF!</v>
      </c>
      <c r="L46" s="30" t="e">
        <f>#REF!</f>
        <v>#REF!</v>
      </c>
      <c r="M46" s="30" t="e">
        <f>#REF!</f>
        <v>#REF!</v>
      </c>
      <c r="N46" s="30" t="e">
        <f t="shared" si="4"/>
        <v>#REF!</v>
      </c>
      <c r="O46" s="29" t="e">
        <f>M46/L46*100-100</f>
        <v>#REF!</v>
      </c>
      <c r="P46" s="10"/>
      <c r="Q46" s="15"/>
      <c r="R46" s="15"/>
      <c r="S46" s="15"/>
      <c r="T46" s="14"/>
      <c r="U46" s="14"/>
      <c r="V46" s="14"/>
      <c r="W46" s="13"/>
      <c r="X46" s="10"/>
      <c r="Z46" s="3"/>
    </row>
    <row r="47" spans="2:26" s="4" customFormat="1" ht="16.5" customHeight="1">
      <c r="B47" s="38"/>
      <c r="C47" s="37"/>
      <c r="D47" s="37"/>
      <c r="E47" s="36"/>
      <c r="F47" s="35"/>
      <c r="G47" s="34"/>
      <c r="H47" s="33"/>
      <c r="I47" s="190"/>
      <c r="J47" s="222"/>
      <c r="K47" s="32" t="e">
        <f>#REF!</f>
        <v>#REF!</v>
      </c>
      <c r="L47" s="30" t="e">
        <f>#REF!</f>
        <v>#REF!</v>
      </c>
      <c r="M47" s="30" t="e">
        <f>#REF!</f>
        <v>#REF!</v>
      </c>
      <c r="N47" s="30" t="e">
        <f t="shared" si="4"/>
        <v>#REF!</v>
      </c>
      <c r="O47" s="29" t="e">
        <f>M47/L47*100-100</f>
        <v>#REF!</v>
      </c>
      <c r="P47" s="10"/>
      <c r="Q47" s="15"/>
      <c r="R47" s="15"/>
      <c r="S47" s="15"/>
      <c r="T47" s="14"/>
      <c r="U47" s="14"/>
      <c r="V47" s="14"/>
      <c r="W47" s="13"/>
      <c r="X47" s="10"/>
      <c r="Z47" s="3"/>
    </row>
    <row r="48" spans="2:26" s="4" customFormat="1" ht="16.5" customHeight="1">
      <c r="B48" s="38"/>
      <c r="C48" s="37"/>
      <c r="D48" s="37"/>
      <c r="E48" s="36"/>
      <c r="F48" s="35"/>
      <c r="G48" s="34"/>
      <c r="H48" s="33"/>
      <c r="I48" s="190"/>
      <c r="J48" s="222"/>
      <c r="K48" s="32" t="e">
        <f>#REF!</f>
        <v>#REF!</v>
      </c>
      <c r="L48" s="30" t="e">
        <f>#REF!</f>
        <v>#REF!</v>
      </c>
      <c r="M48" s="30" t="e">
        <f>#REF!</f>
        <v>#REF!</v>
      </c>
      <c r="N48" s="30" t="e">
        <f t="shared" si="4"/>
        <v>#REF!</v>
      </c>
      <c r="O48" s="29">
        <v>0</v>
      </c>
      <c r="P48" s="10"/>
      <c r="Q48" s="15"/>
      <c r="R48" s="15"/>
      <c r="S48" s="15"/>
      <c r="T48" s="14"/>
      <c r="U48" s="14"/>
      <c r="V48" s="14"/>
      <c r="W48" s="13"/>
      <c r="X48" s="10"/>
      <c r="Z48" s="3"/>
    </row>
    <row r="49" spans="2:26" s="4" customFormat="1" ht="16.5" customHeight="1">
      <c r="B49" s="38"/>
      <c r="C49" s="37"/>
      <c r="D49" s="37"/>
      <c r="E49" s="36"/>
      <c r="F49" s="35"/>
      <c r="G49" s="34"/>
      <c r="H49" s="33"/>
      <c r="I49" s="190"/>
      <c r="J49" s="222"/>
      <c r="K49" s="32" t="e">
        <f>#REF!</f>
        <v>#REF!</v>
      </c>
      <c r="L49" s="30" t="e">
        <f>#REF!</f>
        <v>#REF!</v>
      </c>
      <c r="M49" s="30" t="e">
        <f>#REF!</f>
        <v>#REF!</v>
      </c>
      <c r="N49" s="30" t="e">
        <f t="shared" si="4"/>
        <v>#REF!</v>
      </c>
      <c r="O49" s="29" t="e">
        <f>M49/L49*100-100</f>
        <v>#REF!</v>
      </c>
      <c r="P49" s="10"/>
      <c r="Q49" s="15"/>
      <c r="R49" s="15"/>
      <c r="S49" s="15"/>
      <c r="T49" s="14"/>
      <c r="U49" s="14"/>
      <c r="V49" s="14"/>
      <c r="W49" s="13"/>
      <c r="X49" s="10"/>
      <c r="Z49" s="3"/>
    </row>
    <row r="50" spans="2:26" s="4" customFormat="1" ht="16.5" customHeight="1">
      <c r="B50" s="38"/>
      <c r="C50" s="37"/>
      <c r="D50" s="37"/>
      <c r="E50" s="36"/>
      <c r="F50" s="35"/>
      <c r="G50" s="34"/>
      <c r="H50" s="33"/>
      <c r="I50" s="191"/>
      <c r="J50" s="222"/>
      <c r="K50" s="32" t="e">
        <f>#REF!</f>
        <v>#REF!</v>
      </c>
      <c r="L50" s="30" t="e">
        <f>#REF!</f>
        <v>#REF!</v>
      </c>
      <c r="M50" s="30" t="e">
        <f>#REF!</f>
        <v>#REF!</v>
      </c>
      <c r="N50" s="30" t="e">
        <f t="shared" si="4"/>
        <v>#REF!</v>
      </c>
      <c r="O50" s="29">
        <v>0</v>
      </c>
      <c r="P50" s="10"/>
      <c r="Q50" s="15"/>
      <c r="R50" s="15"/>
      <c r="S50" s="15"/>
      <c r="T50" s="14"/>
      <c r="U50" s="14"/>
      <c r="V50" s="14"/>
      <c r="W50" s="13"/>
      <c r="X50" s="10"/>
      <c r="Z50" s="3"/>
    </row>
    <row r="51" spans="2:26" s="4" customFormat="1" ht="16.5" customHeight="1">
      <c r="B51" s="38"/>
      <c r="C51" s="37"/>
      <c r="D51" s="37"/>
      <c r="E51" s="36"/>
      <c r="F51" s="35"/>
      <c r="G51" s="34"/>
      <c r="H51" s="33"/>
      <c r="I51" s="218" t="s">
        <v>32</v>
      </c>
      <c r="J51" s="208" t="s">
        <v>30</v>
      </c>
      <c r="K51" s="209"/>
      <c r="L51" s="30" t="e">
        <f>L52</f>
        <v>#REF!</v>
      </c>
      <c r="M51" s="30" t="e">
        <f>M52</f>
        <v>#REF!</v>
      </c>
      <c r="N51" s="30" t="e">
        <f t="shared" si="4"/>
        <v>#REF!</v>
      </c>
      <c r="O51" s="29" t="e">
        <f>M51/L51*100-100</f>
        <v>#REF!</v>
      </c>
      <c r="P51" s="10"/>
      <c r="Q51" s="15"/>
      <c r="R51" s="15"/>
      <c r="S51" s="15"/>
      <c r="T51" s="14"/>
      <c r="U51" s="14"/>
      <c r="V51" s="14"/>
      <c r="W51" s="13"/>
      <c r="X51" s="10"/>
      <c r="Z51" s="3"/>
    </row>
    <row r="52" spans="2:26" s="4" customFormat="1" ht="16.5" customHeight="1">
      <c r="B52" s="38"/>
      <c r="C52" s="37"/>
      <c r="D52" s="37"/>
      <c r="E52" s="36"/>
      <c r="F52" s="35"/>
      <c r="G52" s="34"/>
      <c r="H52" s="33"/>
      <c r="I52" s="190"/>
      <c r="J52" s="219" t="s">
        <v>32</v>
      </c>
      <c r="K52" s="32" t="s">
        <v>28</v>
      </c>
      <c r="L52" s="30" t="e">
        <f>L53</f>
        <v>#REF!</v>
      </c>
      <c r="M52" s="30" t="e">
        <f>M53</f>
        <v>#REF!</v>
      </c>
      <c r="N52" s="30" t="e">
        <f t="shared" si="4"/>
        <v>#REF!</v>
      </c>
      <c r="O52" s="29" t="e">
        <f>M52/L52*100-100</f>
        <v>#REF!</v>
      </c>
      <c r="P52" s="10"/>
      <c r="Q52" s="15"/>
      <c r="R52" s="15"/>
      <c r="S52" s="15"/>
      <c r="T52" s="14"/>
      <c r="U52" s="14"/>
      <c r="V52" s="14"/>
      <c r="W52" s="13"/>
      <c r="X52" s="10"/>
      <c r="Z52" s="3"/>
    </row>
    <row r="53" spans="2:26" s="4" customFormat="1" ht="16.5" customHeight="1">
      <c r="B53" s="47"/>
      <c r="C53" s="46"/>
      <c r="D53" s="46"/>
      <c r="E53" s="45"/>
      <c r="F53" s="44"/>
      <c r="G53" s="43"/>
      <c r="H53" s="42"/>
      <c r="I53" s="191"/>
      <c r="J53" s="220"/>
      <c r="K53" s="48" t="s">
        <v>32</v>
      </c>
      <c r="L53" s="30" t="e">
        <f>#REF!</f>
        <v>#REF!</v>
      </c>
      <c r="M53" s="30" t="e">
        <f>#REF!</f>
        <v>#REF!</v>
      </c>
      <c r="N53" s="30" t="e">
        <f t="shared" si="4"/>
        <v>#REF!</v>
      </c>
      <c r="O53" s="29" t="e">
        <f>M53/L53*100-100</f>
        <v>#REF!</v>
      </c>
      <c r="P53" s="10"/>
      <c r="Q53" s="15"/>
      <c r="R53" s="15"/>
      <c r="S53" s="15"/>
      <c r="T53" s="14"/>
      <c r="U53" s="14"/>
      <c r="V53" s="14"/>
      <c r="W53" s="13"/>
      <c r="X53" s="10"/>
      <c r="Z53" s="3"/>
    </row>
    <row r="54" spans="2:26" s="4" customFormat="1" ht="16.5" customHeight="1">
      <c r="B54" s="38"/>
      <c r="C54" s="37"/>
      <c r="D54" s="37"/>
      <c r="E54" s="36"/>
      <c r="F54" s="35"/>
      <c r="G54" s="34"/>
      <c r="H54" s="33"/>
      <c r="I54" s="218" t="e">
        <f>#REF!</f>
        <v>#REF!</v>
      </c>
      <c r="J54" s="208" t="s">
        <v>30</v>
      </c>
      <c r="K54" s="209"/>
      <c r="L54" s="30" t="e">
        <f>L55</f>
        <v>#REF!</v>
      </c>
      <c r="M54" s="30" t="e">
        <f>M55</f>
        <v>#REF!</v>
      </c>
      <c r="N54" s="30" t="e">
        <f t="shared" si="4"/>
        <v>#REF!</v>
      </c>
      <c r="O54" s="29">
        <v>0</v>
      </c>
      <c r="P54" s="10"/>
      <c r="Q54" s="15"/>
      <c r="R54" s="15"/>
      <c r="S54" s="15"/>
      <c r="T54" s="14"/>
      <c r="U54" s="14"/>
      <c r="V54" s="14"/>
      <c r="W54" s="13"/>
      <c r="X54" s="10"/>
      <c r="Z54" s="3"/>
    </row>
    <row r="55" spans="2:26" s="4" customFormat="1" ht="16.5" customHeight="1">
      <c r="B55" s="38"/>
      <c r="C55" s="37"/>
      <c r="D55" s="37"/>
      <c r="E55" s="36"/>
      <c r="F55" s="35"/>
      <c r="G55" s="34"/>
      <c r="H55" s="33"/>
      <c r="I55" s="190"/>
      <c r="J55" s="214" t="e">
        <f>#REF!</f>
        <v>#REF!</v>
      </c>
      <c r="K55" s="32" t="s">
        <v>28</v>
      </c>
      <c r="L55" s="30" t="e">
        <f>L56</f>
        <v>#REF!</v>
      </c>
      <c r="M55" s="30" t="e">
        <f>M56</f>
        <v>#REF!</v>
      </c>
      <c r="N55" s="30" t="e">
        <f t="shared" si="4"/>
        <v>#REF!</v>
      </c>
      <c r="O55" s="29">
        <v>0</v>
      </c>
      <c r="P55" s="10"/>
      <c r="Q55" s="15"/>
      <c r="R55" s="15"/>
      <c r="S55" s="15"/>
      <c r="T55" s="14"/>
      <c r="U55" s="14"/>
      <c r="V55" s="14"/>
      <c r="W55" s="13"/>
      <c r="X55" s="10"/>
      <c r="Z55" s="3"/>
    </row>
    <row r="56" spans="2:26" s="4" customFormat="1" ht="16.5" customHeight="1">
      <c r="B56" s="38"/>
      <c r="C56" s="37"/>
      <c r="D56" s="37"/>
      <c r="E56" s="36"/>
      <c r="F56" s="35"/>
      <c r="G56" s="34"/>
      <c r="H56" s="33"/>
      <c r="I56" s="191"/>
      <c r="J56" s="216"/>
      <c r="K56" s="48" t="e">
        <f>#REF!</f>
        <v>#REF!</v>
      </c>
      <c r="L56" s="30" t="e">
        <f>#REF!</f>
        <v>#REF!</v>
      </c>
      <c r="M56" s="30" t="e">
        <f>#REF!</f>
        <v>#REF!</v>
      </c>
      <c r="N56" s="30" t="e">
        <f t="shared" si="4"/>
        <v>#REF!</v>
      </c>
      <c r="O56" s="29">
        <v>0</v>
      </c>
      <c r="P56" s="10"/>
      <c r="Q56" s="15"/>
      <c r="R56" s="15"/>
      <c r="S56" s="15"/>
      <c r="T56" s="14"/>
      <c r="U56" s="14"/>
      <c r="V56" s="14"/>
      <c r="W56" s="13"/>
      <c r="X56" s="10"/>
      <c r="Z56" s="3"/>
    </row>
    <row r="57" spans="2:26" ht="16.5" customHeight="1">
      <c r="B57" s="38"/>
      <c r="C57" s="37"/>
      <c r="D57" s="37"/>
      <c r="E57" s="36"/>
      <c r="F57" s="35"/>
      <c r="G57" s="34"/>
      <c r="H57" s="33"/>
      <c r="I57" s="227" t="e">
        <f>#REF!</f>
        <v>#REF!</v>
      </c>
      <c r="J57" s="208" t="s">
        <v>30</v>
      </c>
      <c r="K57" s="209"/>
      <c r="L57" s="31" t="e">
        <f>M58</f>
        <v>#REF!</v>
      </c>
      <c r="M57" s="31" t="e">
        <f>M58</f>
        <v>#REF!</v>
      </c>
      <c r="N57" s="30" t="e">
        <f t="shared" si="4"/>
        <v>#REF!</v>
      </c>
      <c r="O57" s="29" t="e">
        <f t="shared" ref="O57:O68" si="5">M57/L57*100-100</f>
        <v>#REF!</v>
      </c>
      <c r="P57" s="10"/>
      <c r="Q57" s="15"/>
      <c r="R57" s="15"/>
      <c r="S57" s="15"/>
      <c r="T57" s="14"/>
      <c r="U57" s="14"/>
      <c r="V57" s="10"/>
      <c r="W57" s="10"/>
      <c r="X57" s="10"/>
      <c r="Y57" s="12"/>
      <c r="Z57" s="11"/>
    </row>
    <row r="58" spans="2:26" ht="16.5" customHeight="1">
      <c r="B58" s="38"/>
      <c r="C58" s="37"/>
      <c r="D58" s="37"/>
      <c r="E58" s="36"/>
      <c r="F58" s="35"/>
      <c r="G58" s="34"/>
      <c r="H58" s="33"/>
      <c r="I58" s="228"/>
      <c r="J58" s="219" t="e">
        <f>#REF!</f>
        <v>#REF!</v>
      </c>
      <c r="K58" s="32" t="s">
        <v>28</v>
      </c>
      <c r="L58" s="31" t="e">
        <f>L59</f>
        <v>#REF!</v>
      </c>
      <c r="M58" s="31" t="e">
        <f>M59</f>
        <v>#REF!</v>
      </c>
      <c r="N58" s="30" t="e">
        <f t="shared" si="4"/>
        <v>#REF!</v>
      </c>
      <c r="O58" s="29" t="e">
        <f t="shared" si="5"/>
        <v>#REF!</v>
      </c>
      <c r="P58" s="10"/>
      <c r="Q58" s="15"/>
      <c r="R58" s="15"/>
      <c r="S58" s="15"/>
      <c r="T58" s="14"/>
      <c r="U58" s="14"/>
      <c r="V58" s="14"/>
      <c r="W58" s="13"/>
      <c r="X58" s="10"/>
      <c r="Y58" s="12"/>
      <c r="Z58" s="11"/>
    </row>
    <row r="59" spans="2:26" ht="16.5" customHeight="1">
      <c r="B59" s="38"/>
      <c r="C59" s="37"/>
      <c r="D59" s="37"/>
      <c r="E59" s="36"/>
      <c r="F59" s="35"/>
      <c r="G59" s="34"/>
      <c r="H59" s="33"/>
      <c r="I59" s="229"/>
      <c r="J59" s="220"/>
      <c r="K59" s="32" t="e">
        <f>#REF!</f>
        <v>#REF!</v>
      </c>
      <c r="L59" s="31" t="e">
        <f>#REF!</f>
        <v>#REF!</v>
      </c>
      <c r="M59" s="31" t="e">
        <f>#REF!</f>
        <v>#REF!</v>
      </c>
      <c r="N59" s="30" t="e">
        <f t="shared" si="4"/>
        <v>#REF!</v>
      </c>
      <c r="O59" s="29" t="e">
        <f t="shared" si="5"/>
        <v>#REF!</v>
      </c>
      <c r="P59" s="10"/>
      <c r="Q59" s="15"/>
      <c r="R59" s="15"/>
      <c r="S59" s="15"/>
      <c r="T59" s="14"/>
      <c r="U59" s="14"/>
      <c r="V59" s="10"/>
      <c r="W59" s="10"/>
      <c r="X59" s="10"/>
      <c r="Y59" s="12"/>
      <c r="Z59" s="11"/>
    </row>
    <row r="60" spans="2:26" ht="16.5" customHeight="1">
      <c r="B60" s="38"/>
      <c r="C60" s="37"/>
      <c r="D60" s="37"/>
      <c r="E60" s="36"/>
      <c r="F60" s="35"/>
      <c r="G60" s="34"/>
      <c r="H60" s="33"/>
      <c r="I60" s="218" t="e">
        <f>#REF!</f>
        <v>#REF!</v>
      </c>
      <c r="J60" s="210" t="s">
        <v>30</v>
      </c>
      <c r="K60" s="211"/>
      <c r="L60" s="31" t="e">
        <f>L61</f>
        <v>#REF!</v>
      </c>
      <c r="M60" s="31" t="e">
        <f>M61</f>
        <v>#REF!</v>
      </c>
      <c r="N60" s="30" t="e">
        <f t="shared" si="4"/>
        <v>#REF!</v>
      </c>
      <c r="O60" s="29" t="e">
        <f t="shared" si="5"/>
        <v>#REF!</v>
      </c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</row>
    <row r="61" spans="2:26" ht="16.5" customHeight="1">
      <c r="B61" s="47"/>
      <c r="C61" s="46"/>
      <c r="D61" s="46"/>
      <c r="E61" s="45"/>
      <c r="F61" s="44"/>
      <c r="G61" s="43"/>
      <c r="H61" s="42"/>
      <c r="I61" s="190"/>
      <c r="J61" s="219" t="e">
        <f>#REF!</f>
        <v>#REF!</v>
      </c>
      <c r="K61" s="41" t="s">
        <v>28</v>
      </c>
      <c r="L61" s="40" t="e">
        <f>L62</f>
        <v>#REF!</v>
      </c>
      <c r="M61" s="40" t="e">
        <f>M62</f>
        <v>#REF!</v>
      </c>
      <c r="N61" s="30" t="e">
        <f t="shared" si="4"/>
        <v>#REF!</v>
      </c>
      <c r="O61" s="29" t="e">
        <f t="shared" si="5"/>
        <v>#REF!</v>
      </c>
      <c r="P61" s="166"/>
    </row>
    <row r="62" spans="2:26" ht="16.5" customHeight="1">
      <c r="B62" s="38"/>
      <c r="C62" s="37"/>
      <c r="D62" s="37"/>
      <c r="E62" s="36"/>
      <c r="F62" s="35"/>
      <c r="G62" s="34"/>
      <c r="H62" s="33"/>
      <c r="I62" s="191"/>
      <c r="J62" s="220"/>
      <c r="K62" s="32" t="e">
        <f>#REF!</f>
        <v>#REF!</v>
      </c>
      <c r="L62" s="31" t="e">
        <f>#REF!</f>
        <v>#REF!</v>
      </c>
      <c r="M62" s="31" t="e">
        <f>#REF!</f>
        <v>#REF!</v>
      </c>
      <c r="N62" s="30" t="e">
        <f t="shared" si="4"/>
        <v>#REF!</v>
      </c>
      <c r="O62" s="29" t="e">
        <f t="shared" si="5"/>
        <v>#REF!</v>
      </c>
      <c r="P62" s="204"/>
    </row>
    <row r="63" spans="2:26" ht="16.5" customHeight="1">
      <c r="B63" s="38"/>
      <c r="C63" s="37"/>
      <c r="D63" s="37"/>
      <c r="E63" s="36"/>
      <c r="F63" s="35"/>
      <c r="G63" s="34"/>
      <c r="H63" s="33"/>
      <c r="I63" s="218" t="e">
        <f>#REF!</f>
        <v>#REF!</v>
      </c>
      <c r="J63" s="212" t="s">
        <v>30</v>
      </c>
      <c r="K63" s="212"/>
      <c r="L63" s="31" t="e">
        <f>L64</f>
        <v>#REF!</v>
      </c>
      <c r="M63" s="31" t="e">
        <f>M64</f>
        <v>#REF!</v>
      </c>
      <c r="N63" s="30" t="e">
        <f t="shared" si="4"/>
        <v>#REF!</v>
      </c>
      <c r="O63" s="29" t="e">
        <f t="shared" si="5"/>
        <v>#REF!</v>
      </c>
      <c r="P63" s="204"/>
    </row>
    <row r="64" spans="2:26" ht="16.5" customHeight="1">
      <c r="B64" s="38"/>
      <c r="C64" s="37"/>
      <c r="D64" s="37"/>
      <c r="E64" s="36"/>
      <c r="F64" s="35"/>
      <c r="G64" s="34"/>
      <c r="H64" s="33"/>
      <c r="I64" s="190"/>
      <c r="J64" s="214" t="s">
        <v>31</v>
      </c>
      <c r="K64" s="32" t="s">
        <v>28</v>
      </c>
      <c r="L64" s="31" t="e">
        <f>L65</f>
        <v>#REF!</v>
      </c>
      <c r="M64" s="31" t="e">
        <f>M65</f>
        <v>#REF!</v>
      </c>
      <c r="N64" s="30" t="e">
        <f t="shared" si="4"/>
        <v>#REF!</v>
      </c>
      <c r="O64" s="29" t="e">
        <f t="shared" si="5"/>
        <v>#REF!</v>
      </c>
      <c r="P64" s="204"/>
    </row>
    <row r="65" spans="2:26" ht="16.5" customHeight="1">
      <c r="B65" s="38"/>
      <c r="C65" s="37"/>
      <c r="D65" s="37"/>
      <c r="E65" s="36"/>
      <c r="F65" s="35"/>
      <c r="G65" s="34"/>
      <c r="H65" s="33"/>
      <c r="I65" s="191"/>
      <c r="J65" s="216"/>
      <c r="K65" s="32" t="e">
        <f>#REF!</f>
        <v>#REF!</v>
      </c>
      <c r="L65" s="31" t="e">
        <f>#REF!</f>
        <v>#REF!</v>
      </c>
      <c r="M65" s="31" t="e">
        <f>#REF!</f>
        <v>#REF!</v>
      </c>
      <c r="N65" s="30" t="e">
        <f t="shared" si="4"/>
        <v>#REF!</v>
      </c>
      <c r="O65" s="29" t="e">
        <f t="shared" si="5"/>
        <v>#REF!</v>
      </c>
      <c r="P65" s="204"/>
    </row>
    <row r="66" spans="2:26" ht="20.100000000000001" customHeight="1">
      <c r="B66" s="38"/>
      <c r="C66" s="37"/>
      <c r="D66" s="37"/>
      <c r="E66" s="36"/>
      <c r="F66" s="35"/>
      <c r="G66" s="34"/>
      <c r="H66" s="33"/>
      <c r="I66" s="218" t="e">
        <f>#REF!</f>
        <v>#REF!</v>
      </c>
      <c r="J66" s="212" t="s">
        <v>30</v>
      </c>
      <c r="K66" s="212"/>
      <c r="L66" s="31" t="e">
        <f>L67</f>
        <v>#REF!</v>
      </c>
      <c r="M66" s="31" t="e">
        <f>M67</f>
        <v>#REF!</v>
      </c>
      <c r="N66" s="30" t="e">
        <f t="shared" si="4"/>
        <v>#REF!</v>
      </c>
      <c r="O66" s="39" t="e">
        <f t="shared" si="5"/>
        <v>#REF!</v>
      </c>
      <c r="P66" s="204"/>
    </row>
    <row r="67" spans="2:26" ht="20.100000000000001" customHeight="1">
      <c r="B67" s="38"/>
      <c r="C67" s="37"/>
      <c r="D67" s="37"/>
      <c r="E67" s="36"/>
      <c r="F67" s="35"/>
      <c r="G67" s="34"/>
      <c r="H67" s="33"/>
      <c r="I67" s="190"/>
      <c r="J67" s="214" t="s">
        <v>29</v>
      </c>
      <c r="K67" s="32" t="s">
        <v>28</v>
      </c>
      <c r="L67" s="31" t="e">
        <f>L68</f>
        <v>#REF!</v>
      </c>
      <c r="M67" s="31" t="e">
        <f>M68</f>
        <v>#REF!</v>
      </c>
      <c r="N67" s="30" t="e">
        <f t="shared" si="4"/>
        <v>#REF!</v>
      </c>
      <c r="O67" s="29" t="e">
        <f t="shared" si="5"/>
        <v>#REF!</v>
      </c>
      <c r="P67" s="204"/>
    </row>
    <row r="68" spans="2:26" ht="20.100000000000001" customHeight="1" thickBot="1">
      <c r="B68" s="28"/>
      <c r="C68" s="27"/>
      <c r="D68" s="27"/>
      <c r="E68" s="26"/>
      <c r="F68" s="25"/>
      <c r="G68" s="24"/>
      <c r="H68" s="23"/>
      <c r="I68" s="221"/>
      <c r="J68" s="230"/>
      <c r="K68" s="22" t="e">
        <f>#REF!</f>
        <v>#REF!</v>
      </c>
      <c r="L68" s="21" t="e">
        <f>#REF!</f>
        <v>#REF!</v>
      </c>
      <c r="M68" s="21" t="e">
        <f>#REF!</f>
        <v>#REF!</v>
      </c>
      <c r="N68" s="20" t="e">
        <f t="shared" si="4"/>
        <v>#REF!</v>
      </c>
      <c r="O68" s="19" t="e">
        <f t="shared" si="5"/>
        <v>#REF!</v>
      </c>
      <c r="P68" s="204"/>
    </row>
    <row r="69" spans="2:26" ht="20.100000000000001" customHeight="1">
      <c r="I69" s="18"/>
      <c r="J69" s="18"/>
      <c r="K69" s="18"/>
      <c r="L69" s="17"/>
      <c r="M69" s="17"/>
      <c r="N69" s="17"/>
      <c r="O69" s="16"/>
      <c r="P69" s="204"/>
    </row>
    <row r="70" spans="2:26" ht="20.100000000000001" customHeight="1">
      <c r="P70" s="204"/>
    </row>
    <row r="71" spans="2:26" ht="20.100000000000001" customHeight="1">
      <c r="F71" s="2"/>
      <c r="G71" s="6"/>
      <c r="P71" s="204"/>
    </row>
    <row r="72" spans="2:26" ht="20.100000000000001" customHeight="1">
      <c r="F72" s="2"/>
      <c r="G72" s="6"/>
      <c r="P72" s="204"/>
    </row>
    <row r="73" spans="2:26" ht="20.100000000000001" customHeight="1">
      <c r="F73" s="2"/>
      <c r="G73" s="6"/>
      <c r="P73" s="204"/>
    </row>
    <row r="74" spans="2:26" ht="20.100000000000001" customHeight="1">
      <c r="F74" s="2"/>
      <c r="G74" s="6"/>
      <c r="P74" s="204"/>
    </row>
    <row r="75" spans="2:26" ht="20.100000000000001" customHeight="1">
      <c r="F75" s="2"/>
      <c r="G75" s="6"/>
      <c r="P75" s="204"/>
    </row>
    <row r="76" spans="2:26" ht="20.100000000000001" customHeight="1">
      <c r="F76" s="2"/>
      <c r="G76" s="6"/>
      <c r="P76" s="204"/>
    </row>
    <row r="77" spans="2:26" ht="20.100000000000001" customHeight="1">
      <c r="F77" s="2"/>
      <c r="G77" s="6"/>
      <c r="P77" s="204"/>
    </row>
    <row r="78" spans="2:26" ht="20.100000000000001" customHeight="1">
      <c r="F78" s="2"/>
      <c r="G78" s="6"/>
      <c r="P78" s="204"/>
    </row>
    <row r="79" spans="2:26" ht="20.100000000000001" customHeight="1">
      <c r="F79" s="2"/>
      <c r="G79" s="6"/>
      <c r="P79" s="204"/>
    </row>
    <row r="80" spans="2:26">
      <c r="F80" s="2"/>
      <c r="G80" s="6"/>
      <c r="P80" s="204"/>
      <c r="Q80" s="15"/>
      <c r="R80" s="15"/>
      <c r="S80" s="15"/>
      <c r="T80" s="14"/>
      <c r="U80" s="14"/>
      <c r="V80" s="14"/>
      <c r="W80" s="13"/>
      <c r="X80" s="10"/>
      <c r="Y80" s="12"/>
      <c r="Z80" s="11"/>
    </row>
    <row r="81" spans="7:26" s="2" customFormat="1">
      <c r="G81" s="6"/>
      <c r="I81" s="7"/>
      <c r="J81" s="7"/>
      <c r="K81" s="7"/>
      <c r="L81" s="6"/>
      <c r="M81" s="6"/>
      <c r="N81" s="6"/>
      <c r="O81" s="5"/>
      <c r="P81" s="204"/>
      <c r="Q81" s="207"/>
      <c r="R81" s="204"/>
      <c r="S81" s="204"/>
      <c r="T81" s="204"/>
      <c r="U81" s="204"/>
      <c r="V81" s="204"/>
      <c r="W81" s="204"/>
      <c r="X81" s="204"/>
      <c r="Y81" s="204"/>
      <c r="Z81" s="204"/>
    </row>
    <row r="82" spans="7:26" s="2" customFormat="1">
      <c r="G82" s="6"/>
      <c r="I82" s="7"/>
      <c r="J82" s="7"/>
      <c r="K82" s="7"/>
      <c r="L82" s="6"/>
      <c r="M82" s="6"/>
      <c r="N82" s="6"/>
      <c r="O82" s="5"/>
      <c r="P82" s="204"/>
      <c r="Q82" s="10"/>
      <c r="R82" s="10"/>
      <c r="S82" s="10"/>
      <c r="T82" s="10"/>
      <c r="U82" s="10"/>
      <c r="V82" s="10"/>
      <c r="W82" s="10"/>
      <c r="X82" s="10"/>
      <c r="Y82" s="10"/>
      <c r="Z82" s="10"/>
    </row>
    <row r="83" spans="7:26" s="2" customFormat="1" ht="17.100000000000001" customHeight="1">
      <c r="G83" s="6"/>
      <c r="I83" s="7"/>
      <c r="J83" s="7"/>
      <c r="K83" s="7"/>
      <c r="L83" s="6"/>
      <c r="M83" s="6"/>
      <c r="N83" s="6"/>
      <c r="O83" s="5"/>
      <c r="P83" s="204"/>
      <c r="Y83" s="4"/>
      <c r="Z83" s="3"/>
    </row>
    <row r="84" spans="7:26" s="2" customFormat="1" ht="17.100000000000001" customHeight="1">
      <c r="G84" s="6"/>
      <c r="I84" s="7"/>
      <c r="J84" s="7"/>
      <c r="K84" s="7"/>
      <c r="L84" s="6"/>
      <c r="M84" s="6"/>
      <c r="N84" s="6"/>
      <c r="O84" s="5"/>
      <c r="P84" s="204"/>
      <c r="Y84" s="4"/>
      <c r="Z84" s="3"/>
    </row>
    <row r="85" spans="7:26" s="2" customFormat="1" ht="17.100000000000001" customHeight="1">
      <c r="G85" s="6"/>
      <c r="I85" s="7"/>
      <c r="J85" s="7"/>
      <c r="K85" s="7"/>
      <c r="L85" s="6"/>
      <c r="M85" s="6"/>
      <c r="N85" s="6"/>
      <c r="O85" s="5"/>
      <c r="P85" s="204"/>
      <c r="Y85" s="4"/>
      <c r="Z85" s="3"/>
    </row>
    <row r="86" spans="7:26" s="2" customFormat="1" ht="17.100000000000001" customHeight="1">
      <c r="G86" s="6"/>
      <c r="I86" s="7"/>
      <c r="J86" s="7"/>
      <c r="K86" s="7"/>
      <c r="L86" s="6"/>
      <c r="M86" s="6"/>
      <c r="N86" s="6"/>
      <c r="O86" s="5"/>
      <c r="P86" s="204"/>
      <c r="Y86" s="4"/>
      <c r="Z86" s="3"/>
    </row>
    <row r="87" spans="7:26" s="2" customFormat="1" ht="17.100000000000001" customHeight="1">
      <c r="G87" s="6"/>
      <c r="I87" s="7"/>
      <c r="J87" s="7"/>
      <c r="K87" s="7"/>
      <c r="L87" s="6"/>
      <c r="M87" s="6"/>
      <c r="N87" s="6"/>
      <c r="O87" s="5"/>
      <c r="P87" s="204"/>
    </row>
    <row r="88" spans="7:26" s="2" customFormat="1" ht="17.100000000000001" customHeight="1">
      <c r="G88" s="6"/>
      <c r="I88" s="7"/>
      <c r="J88" s="7"/>
      <c r="K88" s="7"/>
      <c r="L88" s="6"/>
      <c r="M88" s="6"/>
      <c r="N88" s="6"/>
      <c r="O88" s="5"/>
      <c r="P88" s="204"/>
    </row>
    <row r="89" spans="7:26" s="2" customFormat="1" ht="17.100000000000001" customHeight="1">
      <c r="G89" s="6"/>
      <c r="I89" s="7"/>
      <c r="J89" s="7"/>
      <c r="K89" s="7"/>
      <c r="L89" s="6"/>
      <c r="M89" s="6"/>
      <c r="N89" s="6"/>
      <c r="O89" s="5"/>
      <c r="P89" s="204"/>
    </row>
    <row r="90" spans="7:26" s="2" customFormat="1" ht="17.100000000000001" customHeight="1">
      <c r="G90" s="6"/>
      <c r="I90" s="7"/>
      <c r="J90" s="7"/>
      <c r="K90" s="7"/>
      <c r="L90" s="6"/>
      <c r="M90" s="6"/>
      <c r="N90" s="6"/>
      <c r="O90" s="5"/>
      <c r="P90" s="204"/>
    </row>
    <row r="91" spans="7:26" s="2" customFormat="1" ht="17.100000000000001" customHeight="1">
      <c r="G91" s="6"/>
      <c r="I91" s="7"/>
      <c r="J91" s="7"/>
      <c r="K91" s="7"/>
      <c r="L91" s="6"/>
      <c r="M91" s="6"/>
      <c r="N91" s="6"/>
      <c r="O91" s="5"/>
      <c r="P91" s="204"/>
    </row>
    <row r="92" spans="7:26" s="2" customFormat="1" ht="17.100000000000001" customHeight="1">
      <c r="G92" s="6"/>
      <c r="I92" s="7"/>
      <c r="J92" s="7"/>
      <c r="K92" s="7"/>
      <c r="L92" s="6"/>
      <c r="M92" s="6"/>
      <c r="N92" s="6"/>
      <c r="O92" s="5"/>
      <c r="P92" s="204"/>
    </row>
    <row r="93" spans="7:26" s="2" customFormat="1" ht="17.100000000000001" customHeight="1">
      <c r="G93" s="6"/>
      <c r="I93" s="7"/>
      <c r="J93" s="7"/>
      <c r="K93" s="7"/>
      <c r="L93" s="6"/>
      <c r="M93" s="6"/>
      <c r="N93" s="6"/>
      <c r="O93" s="5"/>
      <c r="P93" s="204"/>
    </row>
    <row r="94" spans="7:26" s="2" customFormat="1" ht="17.100000000000001" customHeight="1">
      <c r="G94" s="6"/>
      <c r="I94" s="7"/>
      <c r="J94" s="7"/>
      <c r="K94" s="7"/>
      <c r="L94" s="6"/>
      <c r="M94" s="6"/>
      <c r="N94" s="6"/>
      <c r="O94" s="5"/>
      <c r="P94" s="204"/>
    </row>
    <row r="95" spans="7:26" s="2" customFormat="1" ht="17.100000000000001" customHeight="1">
      <c r="G95" s="6"/>
      <c r="I95" s="7"/>
      <c r="J95" s="7"/>
      <c r="K95" s="7"/>
      <c r="L95" s="6"/>
      <c r="M95" s="6"/>
      <c r="N95" s="6"/>
      <c r="O95" s="5"/>
      <c r="P95" s="204"/>
    </row>
    <row r="96" spans="7:26" s="2" customFormat="1" ht="17.100000000000001" customHeight="1">
      <c r="G96" s="6"/>
      <c r="I96" s="7"/>
      <c r="J96" s="7"/>
      <c r="K96" s="7"/>
      <c r="L96" s="6"/>
      <c r="M96" s="6"/>
      <c r="N96" s="6"/>
      <c r="O96" s="5"/>
      <c r="P96" s="204"/>
    </row>
    <row r="97" spans="7:16" s="2" customFormat="1" ht="17.100000000000001" customHeight="1">
      <c r="G97" s="6"/>
      <c r="I97" s="7"/>
      <c r="J97" s="7"/>
      <c r="K97" s="7"/>
      <c r="L97" s="6"/>
      <c r="M97" s="6"/>
      <c r="N97" s="6"/>
      <c r="O97" s="5"/>
      <c r="P97" s="204"/>
    </row>
    <row r="98" spans="7:16" s="2" customFormat="1" ht="17.100000000000001" customHeight="1">
      <c r="G98" s="6"/>
      <c r="I98" s="7"/>
      <c r="J98" s="7"/>
      <c r="K98" s="7"/>
      <c r="L98" s="6"/>
      <c r="M98" s="6"/>
      <c r="N98" s="6"/>
      <c r="O98" s="5"/>
      <c r="P98" s="204"/>
    </row>
    <row r="99" spans="7:16" s="2" customFormat="1" ht="17.100000000000001" customHeight="1">
      <c r="G99" s="6"/>
      <c r="I99" s="7"/>
      <c r="J99" s="7"/>
      <c r="K99" s="7"/>
      <c r="L99" s="6"/>
      <c r="M99" s="6"/>
      <c r="N99" s="6"/>
      <c r="O99" s="5"/>
      <c r="P99" s="204"/>
    </row>
    <row r="100" spans="7:16" s="2" customFormat="1" ht="17.100000000000001" customHeight="1">
      <c r="G100" s="6"/>
      <c r="I100" s="7"/>
      <c r="J100" s="7"/>
      <c r="K100" s="7"/>
      <c r="L100" s="6"/>
      <c r="M100" s="6"/>
      <c r="N100" s="6"/>
      <c r="O100" s="5"/>
      <c r="P100" s="204"/>
    </row>
    <row r="101" spans="7:16" s="2" customFormat="1" ht="17.100000000000001" customHeight="1">
      <c r="G101" s="6"/>
      <c r="I101" s="7"/>
      <c r="J101" s="7"/>
      <c r="K101" s="7"/>
      <c r="L101" s="6"/>
      <c r="M101" s="6"/>
      <c r="N101" s="6"/>
      <c r="O101" s="5"/>
      <c r="P101" s="204"/>
    </row>
    <row r="102" spans="7:16" s="2" customFormat="1" ht="17.100000000000001" customHeight="1">
      <c r="G102" s="6"/>
      <c r="I102" s="7"/>
      <c r="J102" s="7"/>
      <c r="K102" s="7"/>
      <c r="L102" s="6"/>
      <c r="M102" s="6"/>
      <c r="N102" s="6"/>
      <c r="O102" s="5"/>
      <c r="P102" s="204"/>
    </row>
    <row r="103" spans="7:16" s="2" customFormat="1" ht="17.100000000000001" customHeight="1">
      <c r="G103" s="6"/>
      <c r="I103" s="7"/>
      <c r="J103" s="7"/>
      <c r="K103" s="7"/>
      <c r="L103" s="6"/>
      <c r="M103" s="6"/>
      <c r="N103" s="6"/>
      <c r="O103" s="5"/>
      <c r="P103" s="204"/>
    </row>
    <row r="104" spans="7:16" s="2" customFormat="1" ht="17.100000000000001" customHeight="1">
      <c r="G104" s="6"/>
      <c r="I104" s="7"/>
      <c r="J104" s="7"/>
      <c r="K104" s="7"/>
      <c r="L104" s="6"/>
      <c r="M104" s="6"/>
      <c r="N104" s="6"/>
      <c r="O104" s="5"/>
      <c r="P104" s="204"/>
    </row>
    <row r="105" spans="7:16" s="2" customFormat="1" ht="17.100000000000001" customHeight="1">
      <c r="G105" s="6"/>
      <c r="I105" s="7"/>
      <c r="J105" s="7"/>
      <c r="K105" s="7"/>
      <c r="L105" s="6"/>
      <c r="M105" s="6"/>
      <c r="N105" s="6"/>
      <c r="O105" s="5"/>
      <c r="P105" s="204"/>
    </row>
    <row r="106" spans="7:16" s="2" customFormat="1" ht="17.100000000000001" customHeight="1">
      <c r="G106" s="6"/>
      <c r="I106" s="7"/>
      <c r="J106" s="7"/>
      <c r="K106" s="7"/>
      <c r="L106" s="6"/>
      <c r="M106" s="6"/>
      <c r="N106" s="6"/>
      <c r="O106" s="5"/>
      <c r="P106" s="204"/>
    </row>
    <row r="107" spans="7:16" s="2" customFormat="1" ht="17.100000000000001" customHeight="1">
      <c r="G107" s="6"/>
      <c r="I107" s="7"/>
      <c r="J107" s="7"/>
      <c r="K107" s="7"/>
      <c r="L107" s="6"/>
      <c r="M107" s="6"/>
      <c r="N107" s="6"/>
      <c r="O107" s="5"/>
      <c r="P107" s="204"/>
    </row>
    <row r="108" spans="7:16" s="2" customFormat="1" ht="17.100000000000001" customHeight="1">
      <c r="G108" s="6"/>
      <c r="I108" s="7"/>
      <c r="J108" s="7"/>
      <c r="K108" s="7"/>
      <c r="L108" s="6"/>
      <c r="M108" s="6"/>
      <c r="N108" s="6"/>
      <c r="O108" s="5"/>
      <c r="P108" s="204"/>
    </row>
    <row r="109" spans="7:16" s="2" customFormat="1" ht="17.100000000000001" customHeight="1">
      <c r="G109" s="6"/>
      <c r="I109" s="7"/>
      <c r="J109" s="7"/>
      <c r="K109" s="7"/>
      <c r="L109" s="6"/>
      <c r="M109" s="6"/>
      <c r="N109" s="6"/>
      <c r="O109" s="5"/>
      <c r="P109" s="204"/>
    </row>
    <row r="110" spans="7:16" s="2" customFormat="1" ht="17.100000000000001" customHeight="1">
      <c r="G110" s="6"/>
      <c r="I110" s="7"/>
      <c r="J110" s="7"/>
      <c r="K110" s="7"/>
      <c r="L110" s="6"/>
      <c r="M110" s="6"/>
      <c r="N110" s="6"/>
      <c r="O110" s="5"/>
      <c r="P110" s="204"/>
    </row>
    <row r="111" spans="7:16" s="2" customFormat="1" ht="17.100000000000001" customHeight="1">
      <c r="G111" s="6"/>
      <c r="I111" s="7"/>
      <c r="J111" s="7"/>
      <c r="K111" s="7"/>
      <c r="L111" s="6"/>
      <c r="M111" s="6"/>
      <c r="N111" s="6"/>
      <c r="O111" s="5"/>
      <c r="P111" s="204"/>
    </row>
    <row r="112" spans="7:16" s="2" customFormat="1" ht="17.100000000000001" customHeight="1">
      <c r="G112" s="6"/>
      <c r="I112" s="7"/>
      <c r="J112" s="7"/>
      <c r="K112" s="7"/>
      <c r="L112" s="6"/>
      <c r="M112" s="6"/>
      <c r="N112" s="6"/>
      <c r="O112" s="5"/>
      <c r="P112" s="204"/>
    </row>
    <row r="113" spans="7:16" s="2" customFormat="1" ht="17.100000000000001" customHeight="1">
      <c r="G113" s="6"/>
      <c r="I113" s="7"/>
      <c r="J113" s="7"/>
      <c r="K113" s="7"/>
      <c r="L113" s="6"/>
      <c r="M113" s="6"/>
      <c r="N113" s="6"/>
      <c r="O113" s="5"/>
      <c r="P113" s="204"/>
    </row>
    <row r="114" spans="7:16" s="2" customFormat="1" ht="17.100000000000001" customHeight="1">
      <c r="G114" s="6"/>
      <c r="I114" s="7"/>
      <c r="J114" s="7"/>
      <c r="K114" s="7"/>
      <c r="L114" s="6"/>
      <c r="M114" s="6"/>
      <c r="N114" s="6"/>
      <c r="O114" s="5"/>
      <c r="P114" s="204"/>
    </row>
    <row r="115" spans="7:16" s="2" customFormat="1" ht="17.100000000000001" customHeight="1">
      <c r="G115" s="6"/>
      <c r="I115" s="7"/>
      <c r="J115" s="7"/>
      <c r="K115" s="7"/>
      <c r="L115" s="6"/>
      <c r="M115" s="6"/>
      <c r="N115" s="6"/>
      <c r="O115" s="5"/>
      <c r="P115" s="204"/>
    </row>
    <row r="116" spans="7:16" s="2" customFormat="1" ht="17.100000000000001" customHeight="1">
      <c r="G116" s="6"/>
      <c r="I116" s="7"/>
      <c r="J116" s="7"/>
      <c r="K116" s="7"/>
      <c r="L116" s="6"/>
      <c r="M116" s="6"/>
      <c r="N116" s="6"/>
      <c r="O116" s="5"/>
      <c r="P116" s="204"/>
    </row>
    <row r="117" spans="7:16" s="2" customFormat="1" ht="17.100000000000001" customHeight="1">
      <c r="G117" s="6"/>
      <c r="I117" s="7"/>
      <c r="J117" s="7"/>
      <c r="K117" s="7"/>
      <c r="L117" s="6"/>
      <c r="M117" s="6"/>
      <c r="N117" s="6"/>
      <c r="O117" s="5"/>
      <c r="P117" s="204"/>
    </row>
    <row r="118" spans="7:16" s="2" customFormat="1" ht="17.100000000000001" customHeight="1">
      <c r="G118" s="6"/>
      <c r="I118" s="7"/>
      <c r="J118" s="7"/>
      <c r="K118" s="7"/>
      <c r="L118" s="6"/>
      <c r="M118" s="6"/>
      <c r="N118" s="6"/>
      <c r="O118" s="5"/>
      <c r="P118" s="204"/>
    </row>
    <row r="119" spans="7:16" s="2" customFormat="1" ht="17.100000000000001" customHeight="1">
      <c r="G119" s="6"/>
      <c r="I119" s="7"/>
      <c r="J119" s="7"/>
      <c r="K119" s="7"/>
      <c r="L119" s="6"/>
      <c r="M119" s="6"/>
      <c r="N119" s="6"/>
      <c r="O119" s="5"/>
      <c r="P119" s="204"/>
    </row>
    <row r="120" spans="7:16" s="2" customFormat="1">
      <c r="G120" s="6"/>
      <c r="I120" s="7"/>
      <c r="J120" s="7"/>
      <c r="K120" s="7"/>
      <c r="L120" s="6"/>
      <c r="M120" s="6"/>
      <c r="N120" s="6"/>
      <c r="O120" s="5"/>
      <c r="P120" s="204"/>
    </row>
    <row r="121" spans="7:16" s="2" customFormat="1">
      <c r="G121" s="6"/>
      <c r="I121" s="7"/>
      <c r="J121" s="7"/>
      <c r="K121" s="7"/>
      <c r="L121" s="6"/>
      <c r="M121" s="6"/>
      <c r="N121" s="6"/>
      <c r="O121" s="5"/>
      <c r="P121" s="204"/>
    </row>
    <row r="122" spans="7:16" s="2" customFormat="1" ht="17.100000000000001" customHeight="1">
      <c r="G122" s="6"/>
      <c r="I122" s="7"/>
      <c r="J122" s="7"/>
      <c r="K122" s="7"/>
      <c r="L122" s="6"/>
      <c r="M122" s="6"/>
      <c r="N122" s="6"/>
      <c r="O122" s="5"/>
      <c r="P122" s="204"/>
    </row>
    <row r="123" spans="7:16" s="2" customFormat="1" ht="17.100000000000001" customHeight="1">
      <c r="G123" s="6"/>
      <c r="I123" s="7"/>
      <c r="J123" s="7"/>
      <c r="K123" s="7"/>
      <c r="L123" s="6"/>
      <c r="M123" s="6"/>
      <c r="N123" s="6"/>
      <c r="O123" s="5"/>
      <c r="P123" s="204"/>
    </row>
    <row r="124" spans="7:16" s="2" customFormat="1" ht="17.100000000000001" customHeight="1">
      <c r="G124" s="6"/>
      <c r="I124" s="7"/>
      <c r="J124" s="7"/>
      <c r="K124" s="7"/>
      <c r="L124" s="6"/>
      <c r="M124" s="6"/>
      <c r="N124" s="6"/>
      <c r="O124" s="5"/>
      <c r="P124" s="204"/>
    </row>
    <row r="125" spans="7:16" s="2" customFormat="1" ht="17.100000000000001" customHeight="1">
      <c r="G125" s="6"/>
      <c r="I125" s="7"/>
      <c r="J125" s="7"/>
      <c r="K125" s="7"/>
      <c r="L125" s="6"/>
      <c r="M125" s="6"/>
      <c r="N125" s="6"/>
      <c r="O125" s="5"/>
      <c r="P125" s="204"/>
    </row>
    <row r="126" spans="7:16" s="2" customFormat="1" ht="17.100000000000001" customHeight="1">
      <c r="G126" s="6"/>
      <c r="I126" s="7"/>
      <c r="J126" s="7"/>
      <c r="K126" s="7"/>
      <c r="L126" s="6"/>
      <c r="M126" s="6"/>
      <c r="N126" s="6"/>
      <c r="O126" s="5"/>
      <c r="P126" s="204"/>
    </row>
    <row r="127" spans="7:16" s="2" customFormat="1" ht="17.100000000000001" customHeight="1">
      <c r="G127" s="6"/>
      <c r="I127" s="7"/>
      <c r="J127" s="7"/>
      <c r="K127" s="7"/>
      <c r="L127" s="6"/>
      <c r="M127" s="6"/>
      <c r="N127" s="6"/>
      <c r="O127" s="5"/>
      <c r="P127" s="204"/>
    </row>
    <row r="128" spans="7:16" s="2" customFormat="1" ht="17.100000000000001" customHeight="1">
      <c r="G128" s="6"/>
      <c r="I128" s="7"/>
      <c r="J128" s="7"/>
      <c r="K128" s="7"/>
      <c r="L128" s="6"/>
      <c r="M128" s="6"/>
      <c r="N128" s="6"/>
      <c r="O128" s="5"/>
      <c r="P128" s="204"/>
    </row>
    <row r="129" spans="7:16" s="2" customFormat="1" ht="17.100000000000001" customHeight="1">
      <c r="G129" s="6"/>
      <c r="I129" s="7"/>
      <c r="J129" s="7"/>
      <c r="K129" s="7"/>
      <c r="L129" s="6"/>
      <c r="M129" s="6"/>
      <c r="N129" s="6"/>
      <c r="O129" s="5"/>
      <c r="P129" s="204"/>
    </row>
    <row r="130" spans="7:16" s="2" customFormat="1" ht="17.100000000000001" customHeight="1">
      <c r="G130" s="6"/>
      <c r="I130" s="7"/>
      <c r="J130" s="7"/>
      <c r="K130" s="7"/>
      <c r="L130" s="6"/>
      <c r="M130" s="6"/>
      <c r="N130" s="6"/>
      <c r="O130" s="5"/>
      <c r="P130" s="204"/>
    </row>
    <row r="131" spans="7:16" s="2" customFormat="1" ht="17.100000000000001" customHeight="1">
      <c r="G131" s="6"/>
      <c r="I131" s="7"/>
      <c r="J131" s="7"/>
      <c r="K131" s="7"/>
      <c r="L131" s="6"/>
      <c r="M131" s="6"/>
      <c r="N131" s="6"/>
      <c r="O131" s="5"/>
      <c r="P131" s="204"/>
    </row>
    <row r="132" spans="7:16" s="2" customFormat="1" ht="17.100000000000001" customHeight="1">
      <c r="G132" s="6"/>
      <c r="I132" s="7"/>
      <c r="J132" s="7"/>
      <c r="K132" s="7"/>
      <c r="L132" s="6"/>
      <c r="M132" s="6"/>
      <c r="N132" s="6"/>
      <c r="O132" s="5"/>
      <c r="P132" s="204"/>
    </row>
    <row r="133" spans="7:16" s="2" customFormat="1" ht="17.100000000000001" customHeight="1">
      <c r="G133" s="6"/>
      <c r="I133" s="7"/>
      <c r="J133" s="7"/>
      <c r="K133" s="7"/>
      <c r="L133" s="6"/>
      <c r="M133" s="6"/>
      <c r="N133" s="6"/>
      <c r="O133" s="5"/>
      <c r="P133" s="204"/>
    </row>
    <row r="134" spans="7:16" s="2" customFormat="1" ht="17.100000000000001" customHeight="1">
      <c r="G134" s="6"/>
      <c r="I134" s="7"/>
      <c r="J134" s="7"/>
      <c r="K134" s="7"/>
      <c r="L134" s="6"/>
      <c r="M134" s="6"/>
      <c r="N134" s="6"/>
      <c r="O134" s="5"/>
      <c r="P134" s="204"/>
    </row>
    <row r="135" spans="7:16" s="2" customFormat="1" ht="17.100000000000001" customHeight="1">
      <c r="G135" s="6"/>
      <c r="I135" s="7"/>
      <c r="J135" s="7"/>
      <c r="K135" s="7"/>
      <c r="L135" s="6"/>
      <c r="M135" s="6"/>
      <c r="N135" s="6"/>
      <c r="O135" s="5"/>
      <c r="P135" s="204"/>
    </row>
    <row r="136" spans="7:16" s="2" customFormat="1" ht="17.100000000000001" customHeight="1">
      <c r="G136" s="6"/>
      <c r="I136" s="7"/>
      <c r="J136" s="7"/>
      <c r="K136" s="7"/>
      <c r="L136" s="6"/>
      <c r="M136" s="6"/>
      <c r="N136" s="6"/>
      <c r="O136" s="5"/>
      <c r="P136" s="204"/>
    </row>
    <row r="137" spans="7:16" s="2" customFormat="1" ht="17.100000000000001" customHeight="1">
      <c r="G137" s="6"/>
      <c r="I137" s="7"/>
      <c r="J137" s="7"/>
      <c r="K137" s="7"/>
      <c r="L137" s="6"/>
      <c r="M137" s="6"/>
      <c r="N137" s="6"/>
      <c r="O137" s="5"/>
      <c r="P137" s="204"/>
    </row>
    <row r="138" spans="7:16" s="2" customFormat="1" ht="17.100000000000001" customHeight="1">
      <c r="G138" s="6"/>
      <c r="I138" s="7"/>
      <c r="J138" s="7"/>
      <c r="K138" s="7"/>
      <c r="L138" s="6"/>
      <c r="M138" s="6"/>
      <c r="N138" s="6"/>
      <c r="O138" s="5"/>
      <c r="P138" s="204"/>
    </row>
    <row r="139" spans="7:16" s="2" customFormat="1" ht="17.100000000000001" customHeight="1">
      <c r="G139" s="6"/>
      <c r="I139" s="7"/>
      <c r="J139" s="7"/>
      <c r="K139" s="7"/>
      <c r="L139" s="6"/>
      <c r="M139" s="6"/>
      <c r="N139" s="6"/>
      <c r="O139" s="5"/>
      <c r="P139" s="204"/>
    </row>
    <row r="140" spans="7:16" s="2" customFormat="1" ht="17.100000000000001" customHeight="1">
      <c r="G140" s="6"/>
      <c r="I140" s="7"/>
      <c r="J140" s="7"/>
      <c r="K140" s="7"/>
      <c r="L140" s="6"/>
      <c r="M140" s="6"/>
      <c r="N140" s="6"/>
      <c r="O140" s="5"/>
      <c r="P140" s="204"/>
    </row>
    <row r="141" spans="7:16" s="2" customFormat="1" ht="17.100000000000001" customHeight="1">
      <c r="G141" s="6"/>
      <c r="I141" s="7"/>
      <c r="J141" s="7"/>
      <c r="K141" s="7"/>
      <c r="L141" s="6"/>
      <c r="M141" s="6"/>
      <c r="N141" s="6"/>
      <c r="O141" s="5"/>
      <c r="P141" s="204"/>
    </row>
    <row r="142" spans="7:16" s="2" customFormat="1" ht="17.100000000000001" customHeight="1">
      <c r="G142" s="6"/>
      <c r="I142" s="7"/>
      <c r="J142" s="7"/>
      <c r="K142" s="7"/>
      <c r="L142" s="6"/>
      <c r="M142" s="6"/>
      <c r="N142" s="6"/>
      <c r="O142" s="5"/>
      <c r="P142" s="204"/>
    </row>
    <row r="143" spans="7:16" s="2" customFormat="1" ht="17.100000000000001" customHeight="1">
      <c r="G143" s="6"/>
      <c r="I143" s="7"/>
      <c r="J143" s="7"/>
      <c r="K143" s="7"/>
      <c r="L143" s="6"/>
      <c r="M143" s="6"/>
      <c r="N143" s="6"/>
      <c r="O143" s="5"/>
      <c r="P143" s="204"/>
    </row>
    <row r="144" spans="7:16" s="2" customFormat="1" ht="17.100000000000001" customHeight="1">
      <c r="G144" s="6"/>
      <c r="I144" s="7"/>
      <c r="J144" s="7"/>
      <c r="K144" s="7"/>
      <c r="L144" s="6"/>
      <c r="M144" s="6"/>
      <c r="N144" s="6"/>
      <c r="O144" s="5"/>
      <c r="P144" s="204"/>
    </row>
    <row r="145" spans="7:16" s="2" customFormat="1" ht="17.100000000000001" customHeight="1">
      <c r="G145" s="6"/>
      <c r="I145" s="7"/>
      <c r="J145" s="7"/>
      <c r="K145" s="7"/>
      <c r="L145" s="6"/>
      <c r="M145" s="6"/>
      <c r="N145" s="6"/>
      <c r="O145" s="5"/>
      <c r="P145" s="204"/>
    </row>
    <row r="146" spans="7:16" s="2" customFormat="1" ht="17.100000000000001" customHeight="1">
      <c r="G146" s="6"/>
      <c r="I146" s="7"/>
      <c r="J146" s="7"/>
      <c r="K146" s="7"/>
      <c r="L146" s="6"/>
      <c r="M146" s="6"/>
      <c r="N146" s="6"/>
      <c r="O146" s="5"/>
      <c r="P146" s="204"/>
    </row>
    <row r="147" spans="7:16" s="2" customFormat="1" ht="17.100000000000001" customHeight="1">
      <c r="G147" s="6"/>
      <c r="I147" s="7"/>
      <c r="J147" s="7"/>
      <c r="K147" s="7"/>
      <c r="L147" s="6"/>
      <c r="M147" s="6"/>
      <c r="N147" s="6"/>
      <c r="O147" s="5"/>
      <c r="P147" s="204"/>
    </row>
    <row r="148" spans="7:16" s="2" customFormat="1" ht="17.100000000000001" customHeight="1">
      <c r="G148" s="6"/>
      <c r="I148" s="7"/>
      <c r="J148" s="7"/>
      <c r="K148" s="7"/>
      <c r="L148" s="6"/>
      <c r="M148" s="6"/>
      <c r="N148" s="6"/>
      <c r="O148" s="5"/>
      <c r="P148" s="204"/>
    </row>
    <row r="149" spans="7:16" s="2" customFormat="1" ht="17.100000000000001" customHeight="1">
      <c r="G149" s="6"/>
      <c r="I149" s="7"/>
      <c r="J149" s="7"/>
      <c r="K149" s="7"/>
      <c r="L149" s="6"/>
      <c r="M149" s="6"/>
      <c r="N149" s="6"/>
      <c r="O149" s="5"/>
      <c r="P149" s="204"/>
    </row>
    <row r="150" spans="7:16" s="2" customFormat="1" ht="17.100000000000001" customHeight="1">
      <c r="G150" s="6"/>
      <c r="I150" s="7"/>
      <c r="J150" s="7"/>
      <c r="K150" s="7"/>
      <c r="L150" s="6"/>
      <c r="M150" s="6"/>
      <c r="N150" s="6"/>
      <c r="O150" s="5"/>
      <c r="P150" s="204"/>
    </row>
    <row r="151" spans="7:16" s="2" customFormat="1" ht="17.100000000000001" customHeight="1">
      <c r="G151" s="6"/>
      <c r="I151" s="7"/>
      <c r="J151" s="7"/>
      <c r="K151" s="7"/>
      <c r="L151" s="6"/>
      <c r="M151" s="6"/>
      <c r="N151" s="6"/>
      <c r="O151" s="5"/>
      <c r="P151" s="204"/>
    </row>
    <row r="152" spans="7:16" s="2" customFormat="1" ht="17.100000000000001" customHeight="1">
      <c r="G152" s="6"/>
      <c r="I152" s="7"/>
      <c r="J152" s="7"/>
      <c r="K152" s="7"/>
      <c r="L152" s="6"/>
      <c r="M152" s="6"/>
      <c r="N152" s="6"/>
      <c r="O152" s="5"/>
      <c r="P152" s="204"/>
    </row>
    <row r="153" spans="7:16" s="2" customFormat="1" ht="17.100000000000001" customHeight="1">
      <c r="G153" s="6"/>
      <c r="I153" s="7"/>
      <c r="J153" s="7"/>
      <c r="K153" s="7"/>
      <c r="L153" s="6"/>
      <c r="M153" s="6"/>
      <c r="N153" s="6"/>
      <c r="O153" s="5"/>
      <c r="P153" s="204"/>
    </row>
    <row r="154" spans="7:16" s="2" customFormat="1" ht="17.100000000000001" customHeight="1">
      <c r="G154" s="6"/>
      <c r="I154" s="7"/>
      <c r="J154" s="7"/>
      <c r="K154" s="7"/>
      <c r="L154" s="6"/>
      <c r="M154" s="6"/>
      <c r="N154" s="6"/>
      <c r="O154" s="5"/>
      <c r="P154" s="204"/>
    </row>
    <row r="155" spans="7:16" s="2" customFormat="1" ht="17.100000000000001" customHeight="1">
      <c r="G155" s="6"/>
      <c r="I155" s="7"/>
      <c r="J155" s="7"/>
      <c r="K155" s="7"/>
      <c r="L155" s="6"/>
      <c r="M155" s="6"/>
      <c r="N155" s="6"/>
      <c r="O155" s="5"/>
      <c r="P155" s="204"/>
    </row>
    <row r="156" spans="7:16" s="2" customFormat="1" ht="17.100000000000001" customHeight="1">
      <c r="G156" s="6"/>
      <c r="I156" s="7"/>
      <c r="J156" s="7"/>
      <c r="K156" s="7"/>
      <c r="L156" s="6"/>
      <c r="M156" s="6"/>
      <c r="N156" s="6"/>
      <c r="O156" s="5"/>
      <c r="P156" s="204"/>
    </row>
    <row r="157" spans="7:16" s="2" customFormat="1" ht="17.100000000000001" customHeight="1">
      <c r="G157" s="6"/>
      <c r="I157" s="7"/>
      <c r="J157" s="7"/>
      <c r="K157" s="7"/>
      <c r="L157" s="6"/>
      <c r="M157" s="6"/>
      <c r="N157" s="6"/>
      <c r="O157" s="5"/>
      <c r="P157" s="204"/>
    </row>
    <row r="158" spans="7:16" s="2" customFormat="1">
      <c r="G158" s="6"/>
      <c r="I158" s="7"/>
      <c r="J158" s="7"/>
      <c r="K158" s="7"/>
      <c r="L158" s="6"/>
      <c r="M158" s="6"/>
      <c r="N158" s="6"/>
      <c r="O158" s="5"/>
      <c r="P158" s="204"/>
    </row>
    <row r="159" spans="7:16" s="2" customFormat="1">
      <c r="G159" s="6"/>
      <c r="I159" s="7"/>
      <c r="J159" s="7"/>
      <c r="K159" s="7"/>
      <c r="L159" s="6"/>
      <c r="M159" s="6"/>
      <c r="N159" s="6"/>
      <c r="O159" s="5"/>
      <c r="P159" s="204"/>
    </row>
    <row r="160" spans="7:16" s="2" customFormat="1">
      <c r="G160" s="6"/>
      <c r="I160" s="7"/>
      <c r="J160" s="7"/>
      <c r="K160" s="7"/>
      <c r="L160" s="6"/>
      <c r="M160" s="6"/>
      <c r="N160" s="6"/>
      <c r="O160" s="5"/>
      <c r="P160" s="204"/>
    </row>
    <row r="161" spans="7:16" s="2" customFormat="1">
      <c r="G161" s="6"/>
      <c r="I161" s="7"/>
      <c r="J161" s="7"/>
      <c r="K161" s="7"/>
      <c r="L161" s="6"/>
      <c r="M161" s="6"/>
      <c r="N161" s="6"/>
      <c r="O161" s="5"/>
      <c r="P161" s="204"/>
    </row>
    <row r="162" spans="7:16" s="2" customFormat="1">
      <c r="G162" s="6"/>
      <c r="I162" s="7"/>
      <c r="J162" s="7"/>
      <c r="K162" s="7"/>
      <c r="L162" s="6"/>
      <c r="M162" s="6"/>
      <c r="N162" s="6"/>
      <c r="O162" s="5"/>
      <c r="P162" s="204"/>
    </row>
    <row r="163" spans="7:16" s="2" customFormat="1">
      <c r="G163" s="6"/>
      <c r="I163" s="7"/>
      <c r="J163" s="7"/>
      <c r="K163" s="7"/>
      <c r="L163" s="6"/>
      <c r="M163" s="6"/>
      <c r="N163" s="6"/>
      <c r="O163" s="5"/>
      <c r="P163" s="204"/>
    </row>
    <row r="164" spans="7:16" s="2" customFormat="1">
      <c r="G164" s="6"/>
      <c r="I164" s="7"/>
      <c r="J164" s="7"/>
      <c r="K164" s="7"/>
      <c r="L164" s="6"/>
      <c r="M164" s="6"/>
      <c r="N164" s="6"/>
      <c r="O164" s="5"/>
      <c r="P164" s="204"/>
    </row>
    <row r="165" spans="7:16" s="2" customFormat="1" ht="17.100000000000001" customHeight="1">
      <c r="G165" s="6"/>
      <c r="I165" s="7"/>
      <c r="J165" s="7"/>
      <c r="K165" s="7"/>
      <c r="L165" s="6"/>
      <c r="M165" s="6"/>
      <c r="N165" s="6"/>
      <c r="O165" s="5"/>
      <c r="P165" s="204"/>
    </row>
    <row r="166" spans="7:16" s="2" customFormat="1" ht="17.100000000000001" customHeight="1">
      <c r="G166" s="6"/>
      <c r="I166" s="7"/>
      <c r="J166" s="7"/>
      <c r="K166" s="7"/>
      <c r="L166" s="6"/>
      <c r="M166" s="6"/>
      <c r="N166" s="6"/>
      <c r="O166" s="5"/>
      <c r="P166" s="204"/>
    </row>
    <row r="167" spans="7:16" s="2" customFormat="1" ht="17.100000000000001" customHeight="1">
      <c r="G167" s="6"/>
      <c r="I167" s="7"/>
      <c r="J167" s="7"/>
      <c r="K167" s="7"/>
      <c r="L167" s="6"/>
      <c r="M167" s="6"/>
      <c r="N167" s="6"/>
      <c r="O167" s="5"/>
      <c r="P167" s="204"/>
    </row>
    <row r="168" spans="7:16" s="2" customFormat="1" ht="17.100000000000001" customHeight="1">
      <c r="G168" s="6"/>
      <c r="I168" s="7"/>
      <c r="J168" s="7"/>
      <c r="K168" s="7"/>
      <c r="L168" s="6"/>
      <c r="M168" s="6"/>
      <c r="N168" s="6"/>
      <c r="O168" s="5"/>
      <c r="P168" s="204"/>
    </row>
    <row r="169" spans="7:16" s="2" customFormat="1" ht="17.100000000000001" customHeight="1">
      <c r="G169" s="6"/>
      <c r="I169" s="7"/>
      <c r="J169" s="7"/>
      <c r="K169" s="7"/>
      <c r="L169" s="6"/>
      <c r="M169" s="6"/>
      <c r="N169" s="6"/>
      <c r="O169" s="5"/>
      <c r="P169" s="204"/>
    </row>
    <row r="170" spans="7:16" s="2" customFormat="1" ht="17.100000000000001" customHeight="1">
      <c r="G170" s="6"/>
      <c r="I170" s="7"/>
      <c r="J170" s="7"/>
      <c r="K170" s="7"/>
      <c r="L170" s="6"/>
      <c r="M170" s="6"/>
      <c r="N170" s="6"/>
      <c r="O170" s="5"/>
      <c r="P170" s="204"/>
    </row>
    <row r="171" spans="7:16" s="2" customFormat="1" ht="17.100000000000001" customHeight="1">
      <c r="G171" s="6"/>
      <c r="I171" s="7"/>
      <c r="J171" s="7"/>
      <c r="K171" s="7"/>
      <c r="L171" s="6"/>
      <c r="M171" s="6"/>
      <c r="N171" s="6"/>
      <c r="O171" s="5"/>
      <c r="P171" s="204"/>
    </row>
    <row r="172" spans="7:16" s="2" customFormat="1" ht="17.100000000000001" customHeight="1">
      <c r="G172" s="6"/>
      <c r="I172" s="7"/>
      <c r="J172" s="7"/>
      <c r="K172" s="7"/>
      <c r="L172" s="6"/>
      <c r="M172" s="6"/>
      <c r="N172" s="6"/>
      <c r="O172" s="5"/>
      <c r="P172" s="204"/>
    </row>
    <row r="173" spans="7:16" s="2" customFormat="1" ht="17.100000000000001" customHeight="1">
      <c r="G173" s="6"/>
      <c r="I173" s="7"/>
      <c r="J173" s="7"/>
      <c r="K173" s="7"/>
      <c r="L173" s="6"/>
      <c r="M173" s="6"/>
      <c r="N173" s="6"/>
      <c r="O173" s="5"/>
      <c r="P173" s="204"/>
    </row>
    <row r="174" spans="7:16" s="2" customFormat="1" ht="17.100000000000001" customHeight="1">
      <c r="G174" s="6"/>
      <c r="I174" s="7"/>
      <c r="J174" s="7"/>
      <c r="K174" s="7"/>
      <c r="L174" s="6"/>
      <c r="M174" s="6"/>
      <c r="N174" s="6"/>
      <c r="O174" s="5"/>
      <c r="P174" s="204"/>
    </row>
    <row r="175" spans="7:16" s="2" customFormat="1" ht="17.100000000000001" customHeight="1">
      <c r="G175" s="6"/>
      <c r="I175" s="7"/>
      <c r="J175" s="7"/>
      <c r="K175" s="7"/>
      <c r="L175" s="6"/>
      <c r="M175" s="6"/>
      <c r="N175" s="6"/>
      <c r="O175" s="5"/>
      <c r="P175" s="204"/>
    </row>
    <row r="176" spans="7:16" s="2" customFormat="1" ht="17.100000000000001" customHeight="1">
      <c r="G176" s="6"/>
      <c r="I176" s="7"/>
      <c r="J176" s="7"/>
      <c r="K176" s="7"/>
      <c r="L176" s="6"/>
      <c r="M176" s="6"/>
      <c r="N176" s="6"/>
      <c r="O176" s="5"/>
      <c r="P176" s="204"/>
    </row>
    <row r="177" spans="7:16" s="2" customFormat="1" ht="17.100000000000001" customHeight="1">
      <c r="G177" s="6"/>
      <c r="I177" s="7"/>
      <c r="J177" s="7"/>
      <c r="K177" s="7"/>
      <c r="L177" s="6"/>
      <c r="M177" s="6"/>
      <c r="N177" s="6"/>
      <c r="O177" s="5"/>
      <c r="P177" s="204"/>
    </row>
    <row r="178" spans="7:16" s="2" customFormat="1" ht="17.100000000000001" customHeight="1">
      <c r="G178" s="6"/>
      <c r="I178" s="7"/>
      <c r="J178" s="7"/>
      <c r="K178" s="7"/>
      <c r="L178" s="6"/>
      <c r="M178" s="6"/>
      <c r="N178" s="6"/>
      <c r="O178" s="5"/>
      <c r="P178" s="204"/>
    </row>
    <row r="179" spans="7:16" s="2" customFormat="1" ht="17.100000000000001" customHeight="1">
      <c r="G179" s="6"/>
      <c r="I179" s="7"/>
      <c r="J179" s="7"/>
      <c r="K179" s="7"/>
      <c r="L179" s="6"/>
      <c r="M179" s="6"/>
      <c r="N179" s="6"/>
      <c r="O179" s="5"/>
      <c r="P179" s="204"/>
    </row>
    <row r="180" spans="7:16" s="2" customFormat="1" ht="17.100000000000001" customHeight="1">
      <c r="G180" s="6"/>
      <c r="I180" s="7"/>
      <c r="J180" s="7"/>
      <c r="K180" s="7"/>
      <c r="L180" s="6"/>
      <c r="M180" s="6"/>
      <c r="N180" s="6"/>
      <c r="O180" s="5"/>
      <c r="P180" s="204"/>
    </row>
    <row r="181" spans="7:16" s="2" customFormat="1" ht="17.100000000000001" customHeight="1">
      <c r="G181" s="6"/>
      <c r="I181" s="7"/>
      <c r="J181" s="7"/>
      <c r="K181" s="7"/>
      <c r="L181" s="6"/>
      <c r="M181" s="6"/>
      <c r="N181" s="6"/>
      <c r="O181" s="5"/>
      <c r="P181" s="204"/>
    </row>
    <row r="182" spans="7:16" s="2" customFormat="1" ht="17.100000000000001" customHeight="1">
      <c r="G182" s="6"/>
      <c r="I182" s="7"/>
      <c r="J182" s="7"/>
      <c r="K182" s="7"/>
      <c r="L182" s="6"/>
      <c r="M182" s="6"/>
      <c r="N182" s="6"/>
      <c r="O182" s="5"/>
      <c r="P182" s="204"/>
    </row>
    <row r="183" spans="7:16" s="2" customFormat="1" ht="17.100000000000001" customHeight="1">
      <c r="G183" s="6"/>
      <c r="I183" s="7"/>
      <c r="J183" s="7"/>
      <c r="K183" s="7"/>
      <c r="L183" s="6"/>
      <c r="M183" s="6"/>
      <c r="N183" s="6"/>
      <c r="O183" s="5"/>
      <c r="P183" s="204"/>
    </row>
    <row r="184" spans="7:16" s="2" customFormat="1" ht="17.100000000000001" customHeight="1">
      <c r="G184" s="6"/>
      <c r="I184" s="7"/>
      <c r="J184" s="7"/>
      <c r="K184" s="7"/>
      <c r="L184" s="6"/>
      <c r="M184" s="6"/>
      <c r="N184" s="6"/>
      <c r="O184" s="5"/>
      <c r="P184" s="204"/>
    </row>
    <row r="185" spans="7:16" s="2" customFormat="1" ht="17.100000000000001" customHeight="1">
      <c r="G185" s="6"/>
      <c r="I185" s="7"/>
      <c r="J185" s="7"/>
      <c r="K185" s="7"/>
      <c r="L185" s="6"/>
      <c r="M185" s="6"/>
      <c r="N185" s="6"/>
      <c r="O185" s="5"/>
      <c r="P185" s="204"/>
    </row>
    <row r="186" spans="7:16" s="2" customFormat="1" ht="17.100000000000001" customHeight="1">
      <c r="G186" s="6"/>
      <c r="I186" s="7"/>
      <c r="J186" s="7"/>
      <c r="K186" s="7"/>
      <c r="L186" s="6"/>
      <c r="M186" s="6"/>
      <c r="N186" s="6"/>
      <c r="O186" s="5"/>
      <c r="P186" s="204"/>
    </row>
    <row r="187" spans="7:16" s="2" customFormat="1" ht="17.100000000000001" customHeight="1">
      <c r="G187" s="6"/>
      <c r="I187" s="7"/>
      <c r="J187" s="7"/>
      <c r="K187" s="7"/>
      <c r="L187" s="6"/>
      <c r="M187" s="6"/>
      <c r="N187" s="6"/>
      <c r="O187" s="5"/>
      <c r="P187" s="204"/>
    </row>
    <row r="188" spans="7:16" s="2" customFormat="1" ht="17.100000000000001" customHeight="1">
      <c r="G188" s="6"/>
      <c r="I188" s="7"/>
      <c r="J188" s="7"/>
      <c r="K188" s="7"/>
      <c r="L188" s="6"/>
      <c r="M188" s="6"/>
      <c r="N188" s="6"/>
      <c r="O188" s="5"/>
      <c r="P188" s="204"/>
    </row>
    <row r="189" spans="7:16" s="2" customFormat="1" ht="17.100000000000001" customHeight="1">
      <c r="G189" s="6"/>
      <c r="I189" s="7"/>
      <c r="J189" s="7"/>
      <c r="K189" s="7"/>
      <c r="L189" s="6"/>
      <c r="M189" s="6"/>
      <c r="N189" s="6"/>
      <c r="O189" s="5"/>
      <c r="P189" s="204"/>
    </row>
    <row r="190" spans="7:16" s="2" customFormat="1" ht="17.100000000000001" customHeight="1">
      <c r="G190" s="6"/>
      <c r="I190" s="7"/>
      <c r="J190" s="7"/>
      <c r="K190" s="7"/>
      <c r="L190" s="6"/>
      <c r="M190" s="6"/>
      <c r="N190" s="6"/>
      <c r="O190" s="5"/>
      <c r="P190" s="204"/>
    </row>
    <row r="191" spans="7:16" s="2" customFormat="1" ht="17.100000000000001" customHeight="1">
      <c r="G191" s="6"/>
      <c r="I191" s="7"/>
      <c r="J191" s="7"/>
      <c r="K191" s="7"/>
      <c r="L191" s="6"/>
      <c r="M191" s="6"/>
      <c r="N191" s="6"/>
      <c r="O191" s="5"/>
      <c r="P191" s="204"/>
    </row>
    <row r="192" spans="7:16" s="2" customFormat="1" ht="17.100000000000001" customHeight="1">
      <c r="G192" s="6"/>
      <c r="I192" s="7"/>
      <c r="J192" s="7"/>
      <c r="K192" s="7"/>
      <c r="L192" s="6"/>
      <c r="M192" s="6"/>
      <c r="N192" s="6"/>
      <c r="O192" s="5"/>
      <c r="P192" s="204"/>
    </row>
    <row r="193" spans="7:16" s="2" customFormat="1" ht="17.100000000000001" customHeight="1">
      <c r="G193" s="6"/>
      <c r="I193" s="7"/>
      <c r="J193" s="7"/>
      <c r="K193" s="7"/>
      <c r="L193" s="6"/>
      <c r="M193" s="6"/>
      <c r="N193" s="6"/>
      <c r="O193" s="5"/>
      <c r="P193" s="204"/>
    </row>
    <row r="194" spans="7:16" s="2" customFormat="1" ht="17.100000000000001" customHeight="1">
      <c r="G194" s="6"/>
      <c r="I194" s="7"/>
      <c r="J194" s="7"/>
      <c r="K194" s="7"/>
      <c r="L194" s="6"/>
      <c r="M194" s="6"/>
      <c r="N194" s="6"/>
      <c r="O194" s="5"/>
      <c r="P194" s="204"/>
    </row>
    <row r="195" spans="7:16" s="2" customFormat="1" ht="17.100000000000001" customHeight="1">
      <c r="G195" s="6"/>
      <c r="I195" s="7"/>
      <c r="J195" s="7"/>
      <c r="K195" s="7"/>
      <c r="L195" s="6"/>
      <c r="M195" s="6"/>
      <c r="N195" s="6"/>
      <c r="O195" s="5"/>
      <c r="P195" s="204"/>
    </row>
    <row r="196" spans="7:16" s="2" customFormat="1" ht="17.100000000000001" customHeight="1">
      <c r="G196" s="6"/>
      <c r="I196" s="7"/>
      <c r="J196" s="7"/>
      <c r="K196" s="7"/>
      <c r="L196" s="6"/>
      <c r="M196" s="6"/>
      <c r="N196" s="6"/>
      <c r="O196" s="5"/>
      <c r="P196" s="204"/>
    </row>
    <row r="197" spans="7:16" s="2" customFormat="1" ht="17.100000000000001" customHeight="1">
      <c r="G197" s="6"/>
      <c r="I197" s="7"/>
      <c r="J197" s="7"/>
      <c r="K197" s="7"/>
      <c r="L197" s="6"/>
      <c r="M197" s="6"/>
      <c r="N197" s="6"/>
      <c r="O197" s="5"/>
      <c r="P197" s="204"/>
    </row>
    <row r="198" spans="7:16" s="2" customFormat="1" ht="17.100000000000001" customHeight="1">
      <c r="G198" s="6"/>
      <c r="I198" s="7"/>
      <c r="J198" s="7"/>
      <c r="K198" s="7"/>
      <c r="L198" s="6"/>
      <c r="M198" s="6"/>
      <c r="N198" s="6"/>
      <c r="O198" s="5"/>
      <c r="P198" s="204"/>
    </row>
    <row r="199" spans="7:16" s="2" customFormat="1" ht="17.100000000000001" customHeight="1">
      <c r="G199" s="6"/>
      <c r="I199" s="7"/>
      <c r="J199" s="7"/>
      <c r="K199" s="7"/>
      <c r="L199" s="6"/>
      <c r="M199" s="6"/>
      <c r="N199" s="6"/>
      <c r="O199" s="5"/>
      <c r="P199" s="204"/>
    </row>
    <row r="200" spans="7:16" s="2" customFormat="1" ht="17.100000000000001" customHeight="1">
      <c r="G200" s="6"/>
      <c r="I200" s="7"/>
      <c r="J200" s="7"/>
      <c r="K200" s="7"/>
      <c r="L200" s="6"/>
      <c r="M200" s="6"/>
      <c r="N200" s="6"/>
      <c r="O200" s="5"/>
      <c r="P200" s="204"/>
    </row>
    <row r="201" spans="7:16" s="2" customFormat="1" ht="17.100000000000001" customHeight="1">
      <c r="G201" s="6"/>
      <c r="I201" s="7"/>
      <c r="J201" s="7"/>
      <c r="K201" s="7"/>
      <c r="L201" s="6"/>
      <c r="M201" s="6"/>
      <c r="N201" s="6"/>
      <c r="O201" s="5"/>
      <c r="P201" s="204"/>
    </row>
    <row r="202" spans="7:16" s="2" customFormat="1" ht="17.100000000000001" customHeight="1">
      <c r="G202" s="6"/>
      <c r="I202" s="7"/>
      <c r="J202" s="7"/>
      <c r="K202" s="7"/>
      <c r="L202" s="6"/>
      <c r="M202" s="6"/>
      <c r="N202" s="6"/>
      <c r="O202" s="5"/>
      <c r="P202" s="204"/>
    </row>
    <row r="203" spans="7:16" s="2" customFormat="1" ht="17.100000000000001" customHeight="1">
      <c r="G203" s="6"/>
      <c r="I203" s="7"/>
      <c r="J203" s="7"/>
      <c r="K203" s="7"/>
      <c r="L203" s="6"/>
      <c r="M203" s="6"/>
      <c r="N203" s="6"/>
      <c r="O203" s="5"/>
      <c r="P203" s="204"/>
    </row>
    <row r="204" spans="7:16" s="2" customFormat="1" ht="17.100000000000001" customHeight="1">
      <c r="G204" s="6"/>
      <c r="I204" s="7"/>
      <c r="J204" s="7"/>
      <c r="K204" s="7"/>
      <c r="L204" s="6"/>
      <c r="M204" s="6"/>
      <c r="N204" s="6"/>
      <c r="O204" s="5"/>
      <c r="P204" s="204"/>
    </row>
    <row r="205" spans="7:16" s="2" customFormat="1" ht="17.100000000000001" customHeight="1">
      <c r="G205" s="6"/>
      <c r="I205" s="7"/>
      <c r="J205" s="7"/>
      <c r="K205" s="7"/>
      <c r="L205" s="6"/>
      <c r="M205" s="6"/>
      <c r="N205" s="6"/>
      <c r="O205" s="5"/>
      <c r="P205" s="204"/>
    </row>
    <row r="206" spans="7:16" s="2" customFormat="1" ht="17.100000000000001" customHeight="1">
      <c r="G206" s="6"/>
      <c r="I206" s="7"/>
      <c r="J206" s="7"/>
      <c r="K206" s="7"/>
      <c r="L206" s="6"/>
      <c r="M206" s="6"/>
      <c r="N206" s="6"/>
      <c r="O206" s="5"/>
      <c r="P206" s="204"/>
    </row>
    <row r="207" spans="7:16" s="2" customFormat="1" ht="17.100000000000001" customHeight="1">
      <c r="G207" s="6"/>
      <c r="I207" s="7"/>
      <c r="J207" s="7"/>
      <c r="K207" s="7"/>
      <c r="L207" s="6"/>
      <c r="M207" s="6"/>
      <c r="N207" s="6"/>
      <c r="O207" s="5"/>
      <c r="P207" s="9"/>
    </row>
    <row r="208" spans="7:16" s="2" customFormat="1" ht="17.100000000000001" customHeight="1">
      <c r="G208" s="6"/>
      <c r="I208" s="7"/>
      <c r="J208" s="7"/>
      <c r="K208" s="7"/>
      <c r="L208" s="6"/>
      <c r="M208" s="6"/>
      <c r="N208" s="6"/>
      <c r="O208" s="5"/>
      <c r="P208" s="9"/>
    </row>
    <row r="209" spans="7:16" s="2" customFormat="1" ht="17.100000000000001" customHeight="1">
      <c r="G209" s="6"/>
      <c r="I209" s="7"/>
      <c r="J209" s="7"/>
      <c r="K209" s="7"/>
      <c r="L209" s="6"/>
      <c r="M209" s="6"/>
      <c r="N209" s="6"/>
      <c r="O209" s="5"/>
      <c r="P209" s="9"/>
    </row>
    <row r="210" spans="7:16" s="2" customFormat="1" ht="17.100000000000001" customHeight="1">
      <c r="G210" s="6"/>
      <c r="I210" s="7"/>
      <c r="J210" s="7"/>
      <c r="K210" s="7"/>
      <c r="L210" s="6"/>
      <c r="M210" s="6"/>
      <c r="N210" s="6"/>
      <c r="O210" s="5"/>
      <c r="P210" s="9"/>
    </row>
    <row r="211" spans="7:16" s="2" customFormat="1" ht="17.100000000000001" customHeight="1">
      <c r="G211" s="6"/>
      <c r="I211" s="7"/>
      <c r="J211" s="7"/>
      <c r="K211" s="7"/>
      <c r="L211" s="6"/>
      <c r="M211" s="6"/>
      <c r="N211" s="6"/>
      <c r="O211" s="5"/>
      <c r="P211" s="9"/>
    </row>
    <row r="212" spans="7:16" s="2" customFormat="1" ht="17.100000000000001" customHeight="1">
      <c r="G212" s="6"/>
      <c r="I212" s="7"/>
      <c r="J212" s="7"/>
      <c r="K212" s="7"/>
      <c r="L212" s="6"/>
      <c r="M212" s="6"/>
      <c r="N212" s="6"/>
      <c r="O212" s="5"/>
      <c r="P212" s="9"/>
    </row>
    <row r="213" spans="7:16" s="2" customFormat="1" ht="17.100000000000001" customHeight="1">
      <c r="G213" s="6"/>
      <c r="I213" s="7"/>
      <c r="J213" s="7"/>
      <c r="K213" s="7"/>
      <c r="L213" s="6"/>
      <c r="M213" s="6"/>
      <c r="N213" s="6"/>
      <c r="O213" s="5"/>
      <c r="P213" s="9"/>
    </row>
    <row r="214" spans="7:16" s="2" customFormat="1" ht="17.100000000000001" customHeight="1">
      <c r="G214" s="6"/>
      <c r="I214" s="7"/>
      <c r="J214" s="7"/>
      <c r="K214" s="7"/>
      <c r="L214" s="6"/>
      <c r="M214" s="6"/>
      <c r="N214" s="6"/>
      <c r="O214" s="5"/>
      <c r="P214" s="9"/>
    </row>
    <row r="215" spans="7:16" s="2" customFormat="1" ht="17.100000000000001" customHeight="1">
      <c r="G215" s="6"/>
      <c r="I215" s="7"/>
      <c r="J215" s="7"/>
      <c r="K215" s="7"/>
      <c r="L215" s="6"/>
      <c r="M215" s="6"/>
      <c r="N215" s="6"/>
      <c r="O215" s="5"/>
      <c r="P215" s="9"/>
    </row>
    <row r="216" spans="7:16" s="2" customFormat="1" ht="17.100000000000001" customHeight="1">
      <c r="G216" s="6"/>
      <c r="I216" s="7"/>
      <c r="J216" s="7"/>
      <c r="K216" s="7"/>
      <c r="L216" s="6"/>
      <c r="M216" s="6"/>
      <c r="N216" s="6"/>
      <c r="O216" s="5"/>
      <c r="P216" s="9"/>
    </row>
    <row r="217" spans="7:16" s="2" customFormat="1" ht="17.100000000000001" customHeight="1">
      <c r="G217" s="6"/>
      <c r="I217" s="7"/>
      <c r="J217" s="7"/>
      <c r="K217" s="7"/>
      <c r="L217" s="6"/>
      <c r="M217" s="6"/>
      <c r="N217" s="6"/>
      <c r="O217" s="5"/>
      <c r="P217" s="9"/>
    </row>
    <row r="218" spans="7:16" s="2" customFormat="1" ht="17.100000000000001" customHeight="1">
      <c r="G218" s="6"/>
      <c r="I218" s="7"/>
      <c r="J218" s="7"/>
      <c r="K218" s="7"/>
      <c r="L218" s="6"/>
      <c r="M218" s="6"/>
      <c r="N218" s="6"/>
      <c r="O218" s="5"/>
      <c r="P218" s="9"/>
    </row>
    <row r="219" spans="7:16" s="2" customFormat="1" ht="17.100000000000001" customHeight="1">
      <c r="G219" s="6"/>
      <c r="I219" s="7"/>
      <c r="J219" s="7"/>
      <c r="K219" s="7"/>
      <c r="L219" s="6"/>
      <c r="M219" s="6"/>
      <c r="N219" s="6"/>
      <c r="O219" s="5"/>
      <c r="P219" s="9"/>
    </row>
    <row r="220" spans="7:16" s="2" customFormat="1" ht="17.100000000000001" customHeight="1">
      <c r="G220" s="6"/>
      <c r="I220" s="7"/>
      <c r="J220" s="7"/>
      <c r="K220" s="7"/>
      <c r="L220" s="6"/>
      <c r="M220" s="6"/>
      <c r="N220" s="6"/>
      <c r="O220" s="5"/>
    </row>
    <row r="221" spans="7:16" s="2" customFormat="1" ht="17.100000000000001" customHeight="1">
      <c r="G221" s="6"/>
      <c r="I221" s="7"/>
      <c r="J221" s="7"/>
      <c r="K221" s="7"/>
      <c r="L221" s="6"/>
      <c r="M221" s="6"/>
      <c r="N221" s="6"/>
      <c r="O221" s="5"/>
    </row>
    <row r="222" spans="7:16" s="2" customFormat="1" ht="17.100000000000001" customHeight="1">
      <c r="G222" s="6"/>
      <c r="I222" s="7"/>
      <c r="J222" s="7"/>
      <c r="K222" s="7"/>
      <c r="L222" s="6"/>
      <c r="M222" s="6"/>
      <c r="N222" s="6"/>
      <c r="O222" s="5"/>
    </row>
    <row r="223" spans="7:16" s="2" customFormat="1" ht="17.100000000000001" customHeight="1">
      <c r="G223" s="6"/>
      <c r="I223" s="7"/>
      <c r="J223" s="7"/>
      <c r="K223" s="7"/>
      <c r="L223" s="6"/>
      <c r="M223" s="6"/>
      <c r="N223" s="6"/>
      <c r="O223" s="5"/>
    </row>
    <row r="224" spans="7:16" s="2" customFormat="1" ht="17.100000000000001" customHeight="1">
      <c r="G224" s="6"/>
      <c r="I224" s="7"/>
      <c r="J224" s="7"/>
      <c r="K224" s="7"/>
      <c r="L224" s="6"/>
      <c r="M224" s="6"/>
      <c r="N224" s="6"/>
      <c r="O224" s="5"/>
    </row>
    <row r="225" spans="7:15" s="2" customFormat="1" ht="17.100000000000001" customHeight="1">
      <c r="G225" s="6"/>
      <c r="I225" s="7"/>
      <c r="J225" s="7"/>
      <c r="K225" s="7"/>
      <c r="L225" s="6"/>
      <c r="M225" s="6"/>
      <c r="N225" s="6"/>
      <c r="O225" s="5"/>
    </row>
    <row r="226" spans="7:15" s="2" customFormat="1" ht="17.100000000000001" customHeight="1">
      <c r="G226" s="6"/>
      <c r="I226" s="7"/>
      <c r="J226" s="7"/>
      <c r="K226" s="7"/>
      <c r="L226" s="6"/>
      <c r="M226" s="6"/>
      <c r="N226" s="6"/>
      <c r="O226" s="5"/>
    </row>
    <row r="227" spans="7:15" s="2" customFormat="1" ht="17.100000000000001" customHeight="1">
      <c r="G227" s="6"/>
      <c r="I227" s="7"/>
      <c r="J227" s="7"/>
      <c r="K227" s="7"/>
      <c r="L227" s="6"/>
      <c r="M227" s="6"/>
      <c r="N227" s="6"/>
      <c r="O227" s="5"/>
    </row>
    <row r="228" spans="7:15" s="2" customFormat="1" ht="17.100000000000001" customHeight="1">
      <c r="G228" s="6"/>
      <c r="I228" s="7"/>
      <c r="J228" s="7"/>
      <c r="K228" s="7"/>
      <c r="L228" s="6"/>
      <c r="M228" s="6"/>
      <c r="N228" s="6"/>
      <c r="O228" s="5"/>
    </row>
  </sheetData>
  <mergeCells count="93">
    <mergeCell ref="I66:I68"/>
    <mergeCell ref="I57:I59"/>
    <mergeCell ref="J58:J59"/>
    <mergeCell ref="J61:J62"/>
    <mergeCell ref="I60:I62"/>
    <mergeCell ref="I63:I65"/>
    <mergeCell ref="J67:J68"/>
    <mergeCell ref="J64:J65"/>
    <mergeCell ref="J8:J13"/>
    <mergeCell ref="J14:J16"/>
    <mergeCell ref="J17:J23"/>
    <mergeCell ref="J25:J28"/>
    <mergeCell ref="C10:D10"/>
    <mergeCell ref="B16:B18"/>
    <mergeCell ref="C16:D16"/>
    <mergeCell ref="C17:C18"/>
    <mergeCell ref="C19:D19"/>
    <mergeCell ref="C11:C12"/>
    <mergeCell ref="C13:D13"/>
    <mergeCell ref="J55:J56"/>
    <mergeCell ref="I51:I53"/>
    <mergeCell ref="J52:J53"/>
    <mergeCell ref="I24:I28"/>
    <mergeCell ref="I29:I40"/>
    <mergeCell ref="I54:I56"/>
    <mergeCell ref="J45:J50"/>
    <mergeCell ref="I44:I50"/>
    <mergeCell ref="T41:T42"/>
    <mergeCell ref="U41:U42"/>
    <mergeCell ref="J30:J37"/>
    <mergeCell ref="R41:R42"/>
    <mergeCell ref="J38:J40"/>
    <mergeCell ref="P82:P206"/>
    <mergeCell ref="P61:P81"/>
    <mergeCell ref="R6:S6"/>
    <mergeCell ref="J7:K7"/>
    <mergeCell ref="Q81:Z81"/>
    <mergeCell ref="J51:K51"/>
    <mergeCell ref="J54:K54"/>
    <mergeCell ref="J57:K57"/>
    <mergeCell ref="J60:K60"/>
    <mergeCell ref="J63:K63"/>
    <mergeCell ref="S41:S42"/>
    <mergeCell ref="V41:W41"/>
    <mergeCell ref="M42:M43"/>
    <mergeCell ref="N42:O42"/>
    <mergeCell ref="J66:K66"/>
    <mergeCell ref="J24:K24"/>
    <mergeCell ref="V3:W3"/>
    <mergeCell ref="B4:B5"/>
    <mergeCell ref="C4:C5"/>
    <mergeCell ref="D4:D5"/>
    <mergeCell ref="N4:O4"/>
    <mergeCell ref="Q3:Q4"/>
    <mergeCell ref="K4:K5"/>
    <mergeCell ref="S3:S4"/>
    <mergeCell ref="F4:F5"/>
    <mergeCell ref="E4:E5"/>
    <mergeCell ref="R3:R4"/>
    <mergeCell ref="T3:T4"/>
    <mergeCell ref="U3:U4"/>
    <mergeCell ref="M4:M5"/>
    <mergeCell ref="L4:L5"/>
    <mergeCell ref="J4:J5"/>
    <mergeCell ref="B1:O1"/>
    <mergeCell ref="N2:O2"/>
    <mergeCell ref="B3:H3"/>
    <mergeCell ref="I3:O3"/>
    <mergeCell ref="C8:C9"/>
    <mergeCell ref="B6:D6"/>
    <mergeCell ref="I6:K6"/>
    <mergeCell ref="B7:B9"/>
    <mergeCell ref="G4:H4"/>
    <mergeCell ref="I4:I5"/>
    <mergeCell ref="B2:D2"/>
    <mergeCell ref="I7:I23"/>
    <mergeCell ref="C14:C15"/>
    <mergeCell ref="C7:D7"/>
    <mergeCell ref="B10:B12"/>
    <mergeCell ref="B13:B15"/>
    <mergeCell ref="B41:H41"/>
    <mergeCell ref="I41:O41"/>
    <mergeCell ref="Q41:Q42"/>
    <mergeCell ref="G42:H42"/>
    <mergeCell ref="I42:I43"/>
    <mergeCell ref="J42:J43"/>
    <mergeCell ref="K42:K43"/>
    <mergeCell ref="L42:L43"/>
    <mergeCell ref="B42:B43"/>
    <mergeCell ref="C42:C43"/>
    <mergeCell ref="D42:D43"/>
    <mergeCell ref="E42:E43"/>
    <mergeCell ref="F42:F43"/>
  </mergeCells>
  <phoneticPr fontId="3" type="noConversion"/>
  <pageMargins left="0.19685039370078741" right="0.19685039370078741" top="0.19685039370078741" bottom="0.19685039370078741" header="0" footer="0"/>
  <pageSetup paperSize="9" scale="82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2</vt:i4>
      </vt:variant>
    </vt:vector>
  </HeadingPairs>
  <TitlesOfParts>
    <vt:vector size="5" baseType="lpstr">
      <vt:lpstr>표지</vt:lpstr>
      <vt:lpstr>총괄표</vt:lpstr>
      <vt:lpstr>총괄</vt:lpstr>
      <vt:lpstr>총괄!Print_Area</vt:lpstr>
      <vt:lpstr>총괄표!Print_Area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김성현</dc:creator>
  <cp:lastModifiedBy>My PC</cp:lastModifiedBy>
  <cp:lastPrinted>2016-11-30T06:10:53Z</cp:lastPrinted>
  <dcterms:created xsi:type="dcterms:W3CDTF">2008-01-12T05:11:51Z</dcterms:created>
  <dcterms:modified xsi:type="dcterms:W3CDTF">2017-01-17T10:22:12Z</dcterms:modified>
</cp:coreProperties>
</file>