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8165" windowHeight="8385"/>
  </bookViews>
  <sheets>
    <sheet name="총괄표" sheetId="1" r:id="rId1"/>
  </sheets>
  <calcPr calcId="125725"/>
</workbook>
</file>

<file path=xl/calcChain.xml><?xml version="1.0" encoding="utf-8"?>
<calcChain xmlns="http://schemas.openxmlformats.org/spreadsheetml/2006/main">
  <c r="E30" i="1"/>
  <c r="E29"/>
  <c r="E28"/>
  <c r="E27"/>
  <c r="E26"/>
  <c r="E25"/>
  <c r="E24"/>
  <c r="E23"/>
  <c r="E22"/>
  <c r="E21"/>
  <c r="E20"/>
  <c r="D19"/>
  <c r="C19"/>
  <c r="E19" s="1"/>
  <c r="E14"/>
  <c r="E13"/>
  <c r="E12"/>
  <c r="E11"/>
  <c r="E10"/>
  <c r="E9"/>
  <c r="E8"/>
  <c r="E7"/>
  <c r="E6"/>
  <c r="D5"/>
  <c r="C5"/>
  <c r="E5" s="1"/>
</calcChain>
</file>

<file path=xl/sharedStrings.xml><?xml version="1.0" encoding="utf-8"?>
<sst xmlns="http://schemas.openxmlformats.org/spreadsheetml/2006/main" count="54" uniqueCount="53">
  <si>
    <t>2014년  결산 총괄내역서</t>
    <phoneticPr fontId="5" type="noConversion"/>
  </si>
  <si>
    <t>무일복지재단</t>
    <phoneticPr fontId="4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</si>
  <si>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</si>
  <si>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</si>
  <si>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</si>
  <si>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2014년 예산(A)</t>
    <phoneticPr fontId="5" type="noConversion"/>
  </si>
  <si>
    <t>2014년 결산(B)</t>
    <phoneticPr fontId="5" type="noConversion"/>
  </si>
  <si>
    <t>증 감(B-A)</t>
    <phoneticPr fontId="5" type="noConversion"/>
  </si>
  <si>
    <t>총        계</t>
    <phoneticPr fontId="5" type="noConversion"/>
  </si>
  <si>
    <t>01재 산 수 입</t>
    <phoneticPr fontId="5" type="noConversion"/>
  </si>
  <si>
    <t>기본재산수입</t>
    <phoneticPr fontId="5" type="noConversion"/>
  </si>
  <si>
    <t>02사 업 수 입</t>
    <phoneticPr fontId="5" type="noConversion"/>
  </si>
  <si>
    <t>사업수입</t>
    <phoneticPr fontId="5" type="noConversion"/>
  </si>
  <si>
    <t>03과년도수입</t>
    <phoneticPr fontId="5" type="noConversion"/>
  </si>
  <si>
    <t>과년도 수입</t>
    <phoneticPr fontId="5" type="noConversion"/>
  </si>
  <si>
    <t>04보조금수입</t>
    <phoneticPr fontId="5" type="noConversion"/>
  </si>
  <si>
    <t>보조금 수입</t>
    <phoneticPr fontId="5" type="noConversion"/>
  </si>
  <si>
    <t>05후   원   금</t>
    <phoneticPr fontId="5" type="noConversion"/>
  </si>
  <si>
    <t>후원금수입</t>
    <phoneticPr fontId="5" type="noConversion"/>
  </si>
  <si>
    <t>06차   입   금</t>
    <phoneticPr fontId="5" type="noConversion"/>
  </si>
  <si>
    <t>차입금</t>
    <phoneticPr fontId="5" type="noConversion"/>
  </si>
  <si>
    <t>07전   입   금</t>
    <phoneticPr fontId="5" type="noConversion"/>
  </si>
  <si>
    <t>전입금</t>
    <phoneticPr fontId="5" type="noConversion"/>
  </si>
  <si>
    <t>08이   월   금</t>
    <phoneticPr fontId="5" type="noConversion"/>
  </si>
  <si>
    <t>이월금</t>
    <phoneticPr fontId="5" type="noConversion"/>
  </si>
  <si>
    <t>09잡   수   입</t>
    <phoneticPr fontId="5" type="noConversion"/>
  </si>
  <si>
    <t>잡수입</t>
    <phoneticPr fontId="5" type="noConversion"/>
  </si>
  <si>
    <t>세                    출</t>
    <phoneticPr fontId="5" type="noConversion"/>
  </si>
  <si>
    <t>관</t>
    <phoneticPr fontId="5" type="noConversion"/>
  </si>
  <si>
    <t>항</t>
    <phoneticPr fontId="5" type="noConversion"/>
  </si>
  <si>
    <t>2014년 예산(A)</t>
    <phoneticPr fontId="5" type="noConversion"/>
  </si>
  <si>
    <t>2014년 결산(B)</t>
    <phoneticPr fontId="5" type="noConversion"/>
  </si>
  <si>
    <t>증 감(B-A)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</si>
  <si>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</si>
  <si>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</si>
  <si>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</si>
  <si>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</si>
  <si>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</si>
  <si>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02재산조성비</t>
    <phoneticPr fontId="5" type="noConversion"/>
  </si>
  <si>
    <t>시설비</t>
    <phoneticPr fontId="5" type="noConversion"/>
  </si>
  <si>
    <t>03사   업   비</t>
    <phoneticPr fontId="5" type="noConversion"/>
  </si>
  <si>
    <t>일반사업비</t>
    <phoneticPr fontId="5" type="noConversion"/>
  </si>
  <si>
    <t>04전   출   금</t>
    <phoneticPr fontId="5" type="noConversion"/>
  </si>
  <si>
    <t>전출금</t>
    <phoneticPr fontId="5" type="noConversion"/>
  </si>
  <si>
    <t>05과년도지출</t>
    <phoneticPr fontId="5" type="noConversion"/>
  </si>
  <si>
    <t>과년도지출</t>
    <phoneticPr fontId="5" type="noConversion"/>
  </si>
  <si>
    <t>06상   환   금</t>
    <phoneticPr fontId="5" type="noConversion"/>
  </si>
  <si>
    <t>상환금</t>
    <phoneticPr fontId="5" type="noConversion"/>
  </si>
  <si>
    <t>07잡   지   출</t>
    <phoneticPr fontId="5" type="noConversion"/>
  </si>
  <si>
    <t>잡지출</t>
    <phoneticPr fontId="5" type="noConversion"/>
  </si>
  <si>
    <t>08예   비   비</t>
    <phoneticPr fontId="5" type="noConversion"/>
  </si>
  <si>
    <t>예비비</t>
    <phoneticPr fontId="5" type="noConversion"/>
  </si>
  <si>
    <t>차기년도이월금</t>
    <phoneticPr fontId="5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</si>
</sst>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3" fontId="10" fillId="0" borderId="4" xfId="1" applyNumberFormat="1" applyFont="1" applyBorder="1" applyAlignment="1">
      <alignment horizontal="right" vertical="center"/>
    </xf>
    <xf numFmtId="3" fontId="10" fillId="0" borderId="5" xfId="1" applyNumberFormat="1" applyFont="1" applyBorder="1" applyAlignment="1">
      <alignment vertical="center"/>
    </xf>
    <xf numFmtId="0" fontId="11" fillId="0" borderId="0" xfId="1" applyFo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3" fontId="12" fillId="0" borderId="7" xfId="2" applyNumberFormat="1" applyFont="1" applyBorder="1">
      <alignment vertical="center"/>
    </xf>
    <xf numFmtId="3" fontId="12" fillId="0" borderId="8" xfId="2" applyNumberFormat="1" applyFont="1" applyBorder="1">
      <alignment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3" fontId="12" fillId="0" borderId="10" xfId="2" applyNumberFormat="1" applyFont="1" applyBorder="1">
      <alignment vertical="center"/>
    </xf>
    <xf numFmtId="3" fontId="12" fillId="0" borderId="11" xfId="2" applyNumberFormat="1" applyFont="1" applyBorder="1">
      <alignment vertical="center"/>
    </xf>
    <xf numFmtId="0" fontId="13" fillId="0" borderId="0" xfId="1" applyFont="1">
      <alignment vertical="center"/>
    </xf>
    <xf numFmtId="3" fontId="10" fillId="0" borderId="4" xfId="1" applyNumberFormat="1" applyFont="1" applyBorder="1" applyAlignment="1">
      <alignment vertical="center"/>
    </xf>
    <xf numFmtId="0" fontId="9" fillId="0" borderId="6" xfId="1" applyFont="1" applyBorder="1" applyAlignment="1">
      <alignment horizontal="center" vertical="center"/>
    </xf>
    <xf numFmtId="41" fontId="5" fillId="0" borderId="0" xfId="1" applyNumberFormat="1" applyFont="1">
      <alignment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3" fontId="12" fillId="0" borderId="13" xfId="2" applyNumberFormat="1" applyFont="1" applyBorder="1">
      <alignment vertical="center"/>
    </xf>
    <xf numFmtId="3" fontId="12" fillId="0" borderId="14" xfId="2" applyNumberFormat="1" applyFont="1" applyBorder="1">
      <alignment vertical="center"/>
    </xf>
    <xf numFmtId="0" fontId="9" fillId="0" borderId="0" xfId="1" applyFont="1" applyBorder="1" applyAlignment="1">
      <alignment horizontal="center" vertical="center"/>
    </xf>
    <xf numFmtId="41" fontId="9" fillId="0" borderId="0" xfId="1" applyNumberFormat="1" applyFont="1" applyBorder="1">
      <alignment vertical="center"/>
    </xf>
    <xf numFmtId="41" fontId="8" fillId="0" borderId="0" xfId="1" applyNumberFormat="1" applyFont="1" applyBorder="1">
      <alignment vertical="center"/>
    </xf>
  </cellXfs>
  <cellStyles count="5">
    <cellStyle name="쉼표 [0] 2" xfId="2"/>
    <cellStyle name="표준" xfId="0" builtinId="0"/>
    <cellStyle name="표준 2" xfId="1"/>
    <cellStyle name="표준 3" xfId="3"/>
    <cellStyle name="표준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sqref="A1:E1"/>
    </sheetView>
  </sheetViews>
  <sheetFormatPr defaultRowHeight="13.5"/>
  <cols>
    <col min="1" max="2" width="16.625" style="4" customWidth="1"/>
    <col min="3" max="3" width="17" style="4" customWidth="1"/>
    <col min="4" max="4" width="16.875" style="4" customWidth="1"/>
    <col min="5" max="5" width="16.625" style="4" customWidth="1"/>
    <col min="6" max="10" width="15.5" style="4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45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ht="17.25" customHeight="1">
      <c r="E2" s="5" t="s">
        <v>1</v>
      </c>
    </row>
    <row r="3" spans="1:10" ht="21.95" customHeight="1">
      <c r="A3" s="6" t="s">
        <v>2</v>
      </c>
      <c r="B3" s="6"/>
      <c r="C3" s="6"/>
      <c r="D3" s="6"/>
      <c r="E3" s="6"/>
    </row>
    <row r="4" spans="1:10" ht="21.95" customHeight="1" thickBot="1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</row>
    <row r="5" spans="1:10" s="13" customFormat="1" ht="21.95" customHeight="1" thickTop="1">
      <c r="A5" s="9" t="s">
        <v>8</v>
      </c>
      <c r="B5" s="10"/>
      <c r="C5" s="11">
        <f>SUM(C6:C14)</f>
        <v>399143080</v>
      </c>
      <c r="D5" s="11">
        <f>SUM(D6:D14)</f>
        <v>367560164</v>
      </c>
      <c r="E5" s="12">
        <f>D5-C5</f>
        <v>-31582916</v>
      </c>
    </row>
    <row r="6" spans="1:10" ht="21.95" customHeight="1">
      <c r="A6" s="14" t="s">
        <v>9</v>
      </c>
      <c r="B6" s="15" t="s">
        <v>10</v>
      </c>
      <c r="C6" s="16">
        <v>0</v>
      </c>
      <c r="D6" s="16">
        <v>0</v>
      </c>
      <c r="E6" s="17">
        <f t="shared" ref="E6:E14" si="0">D6-C6</f>
        <v>0</v>
      </c>
    </row>
    <row r="7" spans="1:10" ht="21.95" customHeight="1">
      <c r="A7" s="14" t="s">
        <v>11</v>
      </c>
      <c r="B7" s="15" t="s">
        <v>12</v>
      </c>
      <c r="C7" s="16">
        <v>0</v>
      </c>
      <c r="D7" s="16">
        <v>0</v>
      </c>
      <c r="E7" s="17">
        <f t="shared" si="0"/>
        <v>0</v>
      </c>
    </row>
    <row r="8" spans="1:10" ht="21.95" customHeight="1">
      <c r="A8" s="14" t="s">
        <v>13</v>
      </c>
      <c r="B8" s="15" t="s">
        <v>14</v>
      </c>
      <c r="C8" s="16">
        <v>0</v>
      </c>
      <c r="D8" s="16">
        <v>0</v>
      </c>
      <c r="E8" s="17">
        <f t="shared" si="0"/>
        <v>0</v>
      </c>
    </row>
    <row r="9" spans="1:10" ht="21.95" customHeight="1">
      <c r="A9" s="14" t="s">
        <v>15</v>
      </c>
      <c r="B9" s="15" t="s">
        <v>16</v>
      </c>
      <c r="C9" s="16">
        <v>100000000</v>
      </c>
      <c r="D9" s="16">
        <v>100000000</v>
      </c>
      <c r="E9" s="17">
        <f t="shared" si="0"/>
        <v>0</v>
      </c>
    </row>
    <row r="10" spans="1:10" ht="21.95" customHeight="1">
      <c r="A10" s="14" t="s">
        <v>17</v>
      </c>
      <c r="B10" s="15" t="s">
        <v>18</v>
      </c>
      <c r="C10" s="16">
        <v>206000000</v>
      </c>
      <c r="D10" s="16">
        <v>178482000</v>
      </c>
      <c r="E10" s="17">
        <f t="shared" si="0"/>
        <v>-27518000</v>
      </c>
    </row>
    <row r="11" spans="1:10" ht="21.95" customHeight="1">
      <c r="A11" s="14" t="s">
        <v>19</v>
      </c>
      <c r="B11" s="15" t="s">
        <v>20</v>
      </c>
      <c r="C11" s="16">
        <v>0</v>
      </c>
      <c r="D11" s="16">
        <v>0</v>
      </c>
      <c r="E11" s="17">
        <f t="shared" si="0"/>
        <v>0</v>
      </c>
    </row>
    <row r="12" spans="1:10" ht="21.95" customHeight="1">
      <c r="A12" s="14" t="s">
        <v>21</v>
      </c>
      <c r="B12" s="15" t="s">
        <v>22</v>
      </c>
      <c r="C12" s="16">
        <v>0</v>
      </c>
      <c r="D12" s="16">
        <v>0</v>
      </c>
      <c r="E12" s="17">
        <f t="shared" si="0"/>
        <v>0</v>
      </c>
    </row>
    <row r="13" spans="1:10" ht="21.95" customHeight="1">
      <c r="A13" s="14" t="s">
        <v>23</v>
      </c>
      <c r="B13" s="15" t="s">
        <v>24</v>
      </c>
      <c r="C13" s="16">
        <v>87143080</v>
      </c>
      <c r="D13" s="16">
        <v>87143075</v>
      </c>
      <c r="E13" s="17">
        <f t="shared" si="0"/>
        <v>-5</v>
      </c>
    </row>
    <row r="14" spans="1:10" ht="21.95" customHeight="1">
      <c r="A14" s="18" t="s">
        <v>25</v>
      </c>
      <c r="B14" s="19" t="s">
        <v>26</v>
      </c>
      <c r="C14" s="20">
        <v>6000000</v>
      </c>
      <c r="D14" s="20">
        <v>1935089</v>
      </c>
      <c r="E14" s="21">
        <f t="shared" si="0"/>
        <v>-4064911</v>
      </c>
    </row>
    <row r="15" spans="1:10" ht="21.95" customHeight="1">
      <c r="A15" s="22"/>
      <c r="B15" s="22"/>
      <c r="C15" s="22"/>
      <c r="D15" s="22"/>
      <c r="E15" s="22"/>
    </row>
    <row r="16" spans="1:10" ht="21.95" customHeight="1">
      <c r="A16" s="22"/>
      <c r="B16" s="22"/>
      <c r="C16" s="22"/>
      <c r="D16" s="22"/>
      <c r="E16" s="22"/>
    </row>
    <row r="17" spans="1:7" ht="21.95" customHeight="1">
      <c r="A17" s="6" t="s">
        <v>27</v>
      </c>
      <c r="B17" s="6"/>
      <c r="C17" s="6"/>
      <c r="D17" s="6"/>
      <c r="E17" s="6"/>
    </row>
    <row r="18" spans="1:7" s="4" customFormat="1" ht="21.95" customHeight="1" thickBot="1">
      <c r="A18" s="7" t="s">
        <v>28</v>
      </c>
      <c r="B18" s="7" t="s">
        <v>29</v>
      </c>
      <c r="C18" s="7" t="s">
        <v>30</v>
      </c>
      <c r="D18" s="8" t="s">
        <v>31</v>
      </c>
      <c r="E18" s="7" t="s">
        <v>32</v>
      </c>
    </row>
    <row r="19" spans="1:7" s="4" customFormat="1" ht="21.95" customHeight="1" thickTop="1">
      <c r="A19" s="9" t="s">
        <v>33</v>
      </c>
      <c r="B19" s="10"/>
      <c r="C19" s="23">
        <f>SUM(C20:C30)</f>
        <v>399143080</v>
      </c>
      <c r="D19" s="23">
        <f>SUM(D20:D30)</f>
        <v>367560164</v>
      </c>
      <c r="E19" s="12">
        <f>D19-C19</f>
        <v>-31582916</v>
      </c>
    </row>
    <row r="20" spans="1:7" s="4" customFormat="1" ht="21.95" customHeight="1">
      <c r="A20" s="24" t="s">
        <v>34</v>
      </c>
      <c r="B20" s="15" t="s">
        <v>35</v>
      </c>
      <c r="C20" s="16">
        <v>0</v>
      </c>
      <c r="D20" s="16">
        <v>0</v>
      </c>
      <c r="E20" s="17">
        <f>D20-C20</f>
        <v>0</v>
      </c>
    </row>
    <row r="21" spans="1:7" s="4" customFormat="1" ht="21.95" customHeight="1">
      <c r="A21" s="24"/>
      <c r="B21" s="15" t="s">
        <v>36</v>
      </c>
      <c r="C21" s="16">
        <v>8900000</v>
      </c>
      <c r="D21" s="16">
        <v>7914000</v>
      </c>
      <c r="E21" s="17">
        <f t="shared" ref="E21:E28" si="1">D21-C21</f>
        <v>-986000</v>
      </c>
      <c r="F21" s="25"/>
      <c r="G21" s="25"/>
    </row>
    <row r="22" spans="1:7" s="4" customFormat="1" ht="21.95" customHeight="1">
      <c r="A22" s="24"/>
      <c r="B22" s="15" t="s">
        <v>37</v>
      </c>
      <c r="C22" s="16">
        <v>22500000</v>
      </c>
      <c r="D22" s="16">
        <v>14113417</v>
      </c>
      <c r="E22" s="17">
        <f t="shared" si="1"/>
        <v>-8386583</v>
      </c>
    </row>
    <row r="23" spans="1:7" s="4" customFormat="1" ht="21.95" customHeight="1">
      <c r="A23" s="14" t="s">
        <v>38</v>
      </c>
      <c r="B23" s="15" t="s">
        <v>39</v>
      </c>
      <c r="C23" s="16">
        <v>200000000</v>
      </c>
      <c r="D23" s="16">
        <v>175050370</v>
      </c>
      <c r="E23" s="17">
        <f t="shared" si="1"/>
        <v>-24949630</v>
      </c>
    </row>
    <row r="24" spans="1:7" s="4" customFormat="1" ht="21.95" customHeight="1">
      <c r="A24" s="14" t="s">
        <v>40</v>
      </c>
      <c r="B24" s="15" t="s">
        <v>41</v>
      </c>
      <c r="C24" s="16">
        <v>76000000</v>
      </c>
      <c r="D24" s="16">
        <v>47777750</v>
      </c>
      <c r="E24" s="17">
        <f t="shared" si="1"/>
        <v>-28222250</v>
      </c>
    </row>
    <row r="25" spans="1:7" s="4" customFormat="1" ht="21.95" customHeight="1">
      <c r="A25" s="14" t="s">
        <v>42</v>
      </c>
      <c r="B25" s="15" t="s">
        <v>43</v>
      </c>
      <c r="C25" s="16">
        <v>61427780</v>
      </c>
      <c r="D25" s="16">
        <v>41227780</v>
      </c>
      <c r="E25" s="17">
        <f t="shared" si="1"/>
        <v>-20200000</v>
      </c>
    </row>
    <row r="26" spans="1:7" s="4" customFormat="1" ht="21.95" customHeight="1">
      <c r="A26" s="14" t="s">
        <v>44</v>
      </c>
      <c r="B26" s="15" t="s">
        <v>45</v>
      </c>
      <c r="C26" s="16">
        <v>0</v>
      </c>
      <c r="D26" s="16">
        <v>0</v>
      </c>
      <c r="E26" s="17">
        <f t="shared" si="1"/>
        <v>0</v>
      </c>
    </row>
    <row r="27" spans="1:7" s="4" customFormat="1" ht="21.95" customHeight="1">
      <c r="A27" s="14" t="s">
        <v>46</v>
      </c>
      <c r="B27" s="15" t="s">
        <v>47</v>
      </c>
      <c r="C27" s="16">
        <v>0</v>
      </c>
      <c r="D27" s="16">
        <v>0</v>
      </c>
      <c r="E27" s="17">
        <f t="shared" si="1"/>
        <v>0</v>
      </c>
    </row>
    <row r="28" spans="1:7" s="4" customFormat="1" ht="21.95" customHeight="1">
      <c r="A28" s="14" t="s">
        <v>48</v>
      </c>
      <c r="B28" s="15" t="s">
        <v>49</v>
      </c>
      <c r="C28" s="16">
        <v>5000000</v>
      </c>
      <c r="D28" s="16">
        <v>3414440</v>
      </c>
      <c r="E28" s="17">
        <f t="shared" si="1"/>
        <v>-1585560</v>
      </c>
    </row>
    <row r="29" spans="1:7" s="4" customFormat="1" ht="21.95" customHeight="1">
      <c r="A29" s="26" t="s">
        <v>50</v>
      </c>
      <c r="B29" s="27" t="s">
        <v>51</v>
      </c>
      <c r="C29" s="28">
        <v>25315300</v>
      </c>
      <c r="D29" s="28">
        <v>1138</v>
      </c>
      <c r="E29" s="29">
        <f>D29-C29</f>
        <v>-25314162</v>
      </c>
    </row>
    <row r="30" spans="1:7" s="4" customFormat="1" ht="21.95" customHeight="1">
      <c r="A30" s="18" t="s">
        <v>24</v>
      </c>
      <c r="B30" s="19" t="s">
        <v>52</v>
      </c>
      <c r="C30" s="20">
        <v>0</v>
      </c>
      <c r="D30" s="20">
        <v>78061269</v>
      </c>
      <c r="E30" s="21">
        <f>D30-C30</f>
        <v>78061269</v>
      </c>
    </row>
    <row r="31" spans="1:7" s="4" customFormat="1" ht="24.95" customHeight="1">
      <c r="B31" s="30"/>
      <c r="C31" s="30"/>
      <c r="D31" s="30"/>
    </row>
    <row r="32" spans="1:7" s="4" customFormat="1" ht="24.95" customHeight="1">
      <c r="B32" s="31"/>
      <c r="C32" s="31"/>
      <c r="D32" s="32"/>
    </row>
  </sheetData>
  <mergeCells count="4">
    <mergeCell ref="A1:E1"/>
    <mergeCell ref="A3:E3"/>
    <mergeCell ref="A17:E17"/>
    <mergeCell ref="A20:A22"/>
  </mergeCells>
  <phoneticPr fontId="4" type="noConversion"/>
  <pageMargins left="0.59" right="0.49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총괄표</vt:lpstr>
    </vt:vector>
  </TitlesOfParts>
  <Company>개인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2015-04-20T03:52:13Z</dcterms:created>
  <dcterms:modified xsi:type="dcterms:W3CDTF">2015-04-20T03:52:26Z</dcterms:modified>
</cp:coreProperties>
</file>