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9320" windowHeight="9960" activeTab="2"/>
  </bookViews>
  <sheets>
    <sheet name="특별회계표지" sheetId="11" r:id="rId1"/>
    <sheet name="특별회계총괄표" sheetId="9" r:id="rId2"/>
    <sheet name="특별회계" sheetId="10" r:id="rId3"/>
  </sheets>
  <calcPr calcId="125725"/>
</workbook>
</file>

<file path=xl/calcChain.xml><?xml version="1.0" encoding="utf-8"?>
<calcChain xmlns="http://schemas.openxmlformats.org/spreadsheetml/2006/main">
  <c r="F36" i="10"/>
  <c r="D17" i="9"/>
  <c r="C17"/>
  <c r="E18"/>
  <c r="D24" i="10"/>
  <c r="F37"/>
  <c r="E35"/>
  <c r="D35"/>
  <c r="E32"/>
  <c r="D32"/>
  <c r="F31"/>
  <c r="F30"/>
  <c r="E28"/>
  <c r="F28" s="1"/>
  <c r="D28"/>
  <c r="D27" s="1"/>
  <c r="E27"/>
  <c r="F27" s="1"/>
  <c r="F26"/>
  <c r="E25"/>
  <c r="E24" s="1"/>
  <c r="D25"/>
  <c r="F19"/>
  <c r="E18"/>
  <c r="D18"/>
  <c r="F18" s="1"/>
  <c r="E17"/>
  <c r="D17"/>
  <c r="F16"/>
  <c r="E15"/>
  <c r="D15"/>
  <c r="D14"/>
  <c r="F13"/>
  <c r="E12"/>
  <c r="D12"/>
  <c r="E11"/>
  <c r="D11"/>
  <c r="F10"/>
  <c r="F9"/>
  <c r="F8"/>
  <c r="E7"/>
  <c r="F7" s="1"/>
  <c r="D7"/>
  <c r="E6"/>
  <c r="F6" s="1"/>
  <c r="D6"/>
  <c r="D5"/>
  <c r="E11" i="9"/>
  <c r="E21"/>
  <c r="E20"/>
  <c r="E19"/>
  <c r="E12"/>
  <c r="E10"/>
  <c r="E9"/>
  <c r="E8"/>
  <c r="E7"/>
  <c r="D6"/>
  <c r="C6"/>
  <c r="E17" l="1"/>
  <c r="F11" i="10"/>
  <c r="F12"/>
  <c r="F35"/>
  <c r="F25"/>
  <c r="F17"/>
  <c r="F15"/>
  <c r="E14"/>
  <c r="F24"/>
  <c r="E6" i="9"/>
  <c r="F14" i="10" l="1"/>
  <c r="E5"/>
  <c r="F5" s="1"/>
</calcChain>
</file>

<file path=xl/sharedStrings.xml><?xml version="1.0" encoding="utf-8"?>
<sst xmlns="http://schemas.openxmlformats.org/spreadsheetml/2006/main" count="92" uniqueCount="62">
  <si>
    <t>세                  입</t>
    <phoneticPr fontId="3" type="noConversion"/>
  </si>
  <si>
    <t>세                    출</t>
    <phoneticPr fontId="3" type="noConversion"/>
  </si>
  <si>
    <t>관</t>
    <phoneticPr fontId="3" type="noConversion"/>
  </si>
  <si>
    <t>총       계</t>
    <phoneticPr fontId="3" type="noConversion"/>
  </si>
  <si>
    <t>무량수전노인전문요양원</t>
    <phoneticPr fontId="3" type="noConversion"/>
  </si>
  <si>
    <t>2013년 예산(A)</t>
    <phoneticPr fontId="3" type="noConversion"/>
  </si>
  <si>
    <t>2013년 결산(B)</t>
    <phoneticPr fontId="3" type="noConversion"/>
  </si>
  <si>
    <t>증 감(B-A)</t>
    <phoneticPr fontId="3" type="noConversion"/>
  </si>
  <si>
    <t>총        계</t>
    <phoneticPr fontId="3" type="noConversion"/>
  </si>
  <si>
    <t>이월금</t>
    <phoneticPr fontId="3" type="noConversion"/>
  </si>
  <si>
    <t>잡수입</t>
    <phoneticPr fontId="3" type="noConversion"/>
  </si>
  <si>
    <t>인건비</t>
    <phoneticPr fontId="3" type="noConversion"/>
  </si>
  <si>
    <t>시설비</t>
    <phoneticPr fontId="3" type="noConversion"/>
  </si>
  <si>
    <t>전출금</t>
    <phoneticPr fontId="3" type="noConversion"/>
  </si>
  <si>
    <t>2014.     03   .</t>
    <phoneticPr fontId="3" type="noConversion"/>
  </si>
  <si>
    <t>사회복지법인무일복지재단</t>
    <phoneticPr fontId="3" type="noConversion"/>
  </si>
  <si>
    <t>무량수전노인전문요양원 특별회계</t>
    <phoneticPr fontId="3" type="noConversion"/>
  </si>
  <si>
    <t>항</t>
    <phoneticPr fontId="3" type="noConversion"/>
  </si>
  <si>
    <t>재산조성충당금</t>
    <phoneticPr fontId="3" type="noConversion"/>
  </si>
  <si>
    <t>건물재산조성충당금</t>
    <phoneticPr fontId="3" type="noConversion"/>
  </si>
  <si>
    <t>비품재산조성충당금</t>
    <phoneticPr fontId="3" type="noConversion"/>
  </si>
  <si>
    <t>차량재산조성충당금</t>
    <phoneticPr fontId="3" type="noConversion"/>
  </si>
  <si>
    <t>사업운영충당금</t>
    <phoneticPr fontId="3" type="noConversion"/>
  </si>
  <si>
    <t>이      월      금</t>
    <phoneticPr fontId="3" type="noConversion"/>
  </si>
  <si>
    <t>잡       수      입</t>
    <phoneticPr fontId="3" type="noConversion"/>
  </si>
  <si>
    <t>잡      수      입</t>
    <phoneticPr fontId="3" type="noConversion"/>
  </si>
  <si>
    <t>재산조성비</t>
    <phoneticPr fontId="3" type="noConversion"/>
  </si>
  <si>
    <t>시   설   비</t>
    <phoneticPr fontId="3" type="noConversion"/>
  </si>
  <si>
    <t>전   출   금</t>
    <phoneticPr fontId="3" type="noConversion"/>
  </si>
  <si>
    <t>이   월   금</t>
    <phoneticPr fontId="3" type="noConversion"/>
  </si>
  <si>
    <t>2013년 결산(B)</t>
    <phoneticPr fontId="3" type="noConversion"/>
  </si>
  <si>
    <t>2. 세입예산</t>
    <phoneticPr fontId="3" type="noConversion"/>
  </si>
  <si>
    <t xml:space="preserve">                (단위: 원)</t>
    <phoneticPr fontId="3" type="noConversion"/>
  </si>
  <si>
    <t>과목</t>
    <phoneticPr fontId="3" type="noConversion"/>
  </si>
  <si>
    <t>기정 예산(A)</t>
    <phoneticPr fontId="3" type="noConversion"/>
  </si>
  <si>
    <t>경정 예산(B)</t>
    <phoneticPr fontId="3" type="noConversion"/>
  </si>
  <si>
    <t>산출근거</t>
    <phoneticPr fontId="3" type="noConversion"/>
  </si>
  <si>
    <t xml:space="preserve">관 </t>
    <phoneticPr fontId="3" type="noConversion"/>
  </si>
  <si>
    <t xml:space="preserve">항 </t>
    <phoneticPr fontId="3" type="noConversion"/>
  </si>
  <si>
    <t>목</t>
    <phoneticPr fontId="3" type="noConversion"/>
  </si>
  <si>
    <t>총계</t>
    <phoneticPr fontId="3" type="noConversion"/>
  </si>
  <si>
    <t xml:space="preserve"> 재산조성충당금</t>
    <phoneticPr fontId="3" type="noConversion"/>
  </si>
  <si>
    <t xml:space="preserve">이월금 </t>
    <phoneticPr fontId="3" type="noConversion"/>
  </si>
  <si>
    <t xml:space="preserve">전년도이월금 </t>
    <phoneticPr fontId="3" type="noConversion"/>
  </si>
  <si>
    <t>전년도 이월금</t>
    <phoneticPr fontId="3" type="noConversion"/>
  </si>
  <si>
    <t>예금이자수입</t>
    <phoneticPr fontId="3" type="noConversion"/>
  </si>
  <si>
    <t>3. 세출예산</t>
    <phoneticPr fontId="3" type="noConversion"/>
  </si>
  <si>
    <t xml:space="preserve"> 경정 예산(B)</t>
    <phoneticPr fontId="3" type="noConversion"/>
  </si>
  <si>
    <t>사무비</t>
    <phoneticPr fontId="3" type="noConversion"/>
  </si>
  <si>
    <t>기타후생경비</t>
    <phoneticPr fontId="3" type="noConversion"/>
  </si>
  <si>
    <t>자산취득비</t>
    <phoneticPr fontId="3" type="noConversion"/>
  </si>
  <si>
    <t>시설장비유지비</t>
    <phoneticPr fontId="3" type="noConversion"/>
  </si>
  <si>
    <t>시설전출금</t>
    <phoneticPr fontId="3" type="noConversion"/>
  </si>
  <si>
    <t>차기년도이월금</t>
    <phoneticPr fontId="3" type="noConversion"/>
  </si>
  <si>
    <t>방염커튼, 세탁기 및 탈수기, 직원 옷장</t>
    <phoneticPr fontId="1" type="noConversion"/>
  </si>
  <si>
    <t>시설개보수</t>
    <phoneticPr fontId="3" type="noConversion"/>
  </si>
  <si>
    <t>사   무   비</t>
    <phoneticPr fontId="3" type="noConversion"/>
  </si>
  <si>
    <t>인   건   비</t>
    <phoneticPr fontId="3" type="noConversion"/>
  </si>
  <si>
    <t>1. 2013년  세입.세출 결산 총괄표</t>
    <phoneticPr fontId="3" type="noConversion"/>
  </si>
  <si>
    <t>익년도 이월금</t>
    <phoneticPr fontId="3" type="noConversion"/>
  </si>
  <si>
    <t>무량수전노인전문요양원 시설특별회계 결산</t>
    <phoneticPr fontId="3" type="noConversion"/>
  </si>
  <si>
    <t xml:space="preserve">    2013년</t>
    <phoneticPr fontId="3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</si>
</sst>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 "/>
  </numFmts>
  <fonts count="2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30"/>
      <name val="돋움"/>
      <family val="3"/>
      <charset val="129"/>
    </font>
    <font>
      <sz val="8"/>
      <name val="돋움"/>
      <family val="3"/>
      <charset val="129"/>
    </font>
    <font>
      <b/>
      <sz val="36"/>
      <name val="돋움"/>
      <family val="3"/>
      <charset val="129"/>
    </font>
    <font>
      <sz val="11"/>
      <name val="돋움"/>
      <family val="3"/>
      <charset val="129"/>
    </font>
    <font>
      <b/>
      <sz val="20"/>
      <name val="돋움"/>
      <family val="3"/>
      <charset val="129"/>
    </font>
    <font>
      <b/>
      <sz val="16"/>
      <name val="돋움"/>
      <family val="3"/>
      <charset val="129"/>
    </font>
    <font>
      <sz val="11"/>
      <name val="바탕"/>
      <family val="1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8"/>
      <name val="굴림"/>
      <family val="3"/>
      <charset val="129"/>
    </font>
    <font>
      <sz val="10"/>
      <name val="굴림"/>
      <family val="3"/>
      <charset val="129"/>
    </font>
    <font>
      <sz val="8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돋움"/>
      <family val="3"/>
      <charset val="129"/>
    </font>
    <font>
      <b/>
      <sz val="14"/>
      <name val="굴림"/>
      <family val="3"/>
      <charset val="129"/>
    </font>
    <font>
      <b/>
      <sz val="11"/>
      <name val="돋움"/>
      <family val="3"/>
      <charset val="129"/>
    </font>
    <font>
      <sz val="7"/>
      <name val="돋움"/>
      <family val="3"/>
      <charset val="129"/>
    </font>
    <font>
      <sz val="11"/>
      <color theme="1"/>
      <name val="돋움"/>
      <family val="3"/>
      <charset val="129"/>
    </font>
    <font>
      <b/>
      <sz val="22"/>
      <name val="굴림"/>
      <family val="3"/>
      <charset val="129"/>
    </font>
    <font>
      <b/>
      <sz val="20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4" fillId="0" borderId="0" xfId="0" applyFont="1" applyAlignment="1">
      <alignment horizontal="center"/>
    </xf>
    <xf numFmtId="0" fontId="8" fillId="0" borderId="0" xfId="0" applyFont="1">
      <alignment vertical="center"/>
    </xf>
    <xf numFmtId="0" fontId="11" fillId="0" borderId="0" xfId="1" applyFont="1" applyAlignment="1">
      <alignment horizontal="center" vertical="center"/>
    </xf>
    <xf numFmtId="0" fontId="5" fillId="0" borderId="0" xfId="1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3" fillId="0" borderId="0" xfId="1" applyFont="1">
      <alignment vertical="center"/>
    </xf>
    <xf numFmtId="0" fontId="14" fillId="0" borderId="21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4" fillId="0" borderId="22" xfId="1" applyFont="1" applyBorder="1" applyAlignment="1">
      <alignment horizontal="center" vertical="center"/>
    </xf>
    <xf numFmtId="0" fontId="14" fillId="0" borderId="22" xfId="1" applyFont="1" applyBorder="1" applyAlignment="1">
      <alignment horizontal="center" vertical="center" shrinkToFit="1"/>
    </xf>
    <xf numFmtId="0" fontId="14" fillId="0" borderId="23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41" fontId="14" fillId="0" borderId="3" xfId="1" applyNumberFormat="1" applyFont="1" applyBorder="1" applyAlignment="1">
      <alignment horizontal="right" vertical="center"/>
    </xf>
    <xf numFmtId="41" fontId="14" fillId="0" borderId="4" xfId="1" applyNumberFormat="1" applyFont="1" applyBorder="1" applyAlignment="1">
      <alignment horizontal="right" vertical="center"/>
    </xf>
    <xf numFmtId="0" fontId="9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41" fontId="12" fillId="0" borderId="6" xfId="1" applyNumberFormat="1" applyFont="1" applyBorder="1" applyAlignment="1">
      <alignment horizontal="right" vertical="center"/>
    </xf>
    <xf numFmtId="41" fontId="12" fillId="0" borderId="13" xfId="1" applyNumberFormat="1" applyFont="1" applyBorder="1">
      <alignment vertical="center"/>
    </xf>
    <xf numFmtId="3" fontId="12" fillId="0" borderId="7" xfId="1" applyNumberFormat="1" applyFont="1" applyBorder="1" applyAlignment="1">
      <alignment horizontal="right" vertical="center"/>
    </xf>
    <xf numFmtId="41" fontId="12" fillId="0" borderId="11" xfId="1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41" fontId="12" fillId="0" borderId="9" xfId="1" applyNumberFormat="1" applyFont="1" applyBorder="1" applyAlignment="1">
      <alignment horizontal="right" vertical="center"/>
    </xf>
    <xf numFmtId="41" fontId="12" fillId="0" borderId="9" xfId="1" applyNumberFormat="1" applyFont="1" applyBorder="1">
      <alignment vertical="center"/>
    </xf>
    <xf numFmtId="3" fontId="12" fillId="0" borderId="10" xfId="1" applyNumberFormat="1" applyFont="1" applyBorder="1" applyAlignment="1">
      <alignment horizontal="right" vertical="center"/>
    </xf>
    <xf numFmtId="0" fontId="12" fillId="0" borderId="0" xfId="1" applyFont="1" applyBorder="1" applyAlignment="1">
      <alignment horizontal="center" vertical="center"/>
    </xf>
    <xf numFmtId="41" fontId="12" fillId="0" borderId="0" xfId="1" applyNumberFormat="1" applyFont="1" applyBorder="1" applyAlignment="1">
      <alignment horizontal="right" vertical="center"/>
    </xf>
    <xf numFmtId="41" fontId="12" fillId="0" borderId="0" xfId="1" applyNumberFormat="1" applyFont="1" applyBorder="1">
      <alignment vertical="center"/>
    </xf>
    <xf numFmtId="3" fontId="12" fillId="0" borderId="0" xfId="1" applyNumberFormat="1" applyFont="1" applyBorder="1" applyAlignment="1">
      <alignment horizontal="right" vertical="center"/>
    </xf>
    <xf numFmtId="0" fontId="10" fillId="0" borderId="0" xfId="1" applyFont="1">
      <alignment vertical="center"/>
    </xf>
    <xf numFmtId="41" fontId="14" fillId="0" borderId="3" xfId="1" applyNumberFormat="1" applyFont="1" applyBorder="1" applyAlignment="1">
      <alignment vertical="center"/>
    </xf>
    <xf numFmtId="41" fontId="14" fillId="0" borderId="4" xfId="1" applyNumberFormat="1" applyFont="1" applyBorder="1" applyAlignment="1">
      <alignment vertical="center"/>
    </xf>
    <xf numFmtId="41" fontId="12" fillId="0" borderId="6" xfId="1" applyNumberFormat="1" applyFont="1" applyBorder="1">
      <alignment vertical="center"/>
    </xf>
    <xf numFmtId="41" fontId="14" fillId="0" borderId="7" xfId="1" applyNumberFormat="1" applyFont="1" applyBorder="1" applyAlignment="1">
      <alignment vertical="center"/>
    </xf>
    <xf numFmtId="0" fontId="12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41" fontId="12" fillId="0" borderId="6" xfId="1" applyNumberFormat="1" applyFont="1" applyBorder="1" applyAlignment="1">
      <alignment vertical="center"/>
    </xf>
    <xf numFmtId="41" fontId="12" fillId="0" borderId="9" xfId="1" applyNumberFormat="1" applyFont="1" applyBorder="1" applyAlignment="1">
      <alignment vertical="center"/>
    </xf>
    <xf numFmtId="41" fontId="14" fillId="0" borderId="10" xfId="1" applyNumberFormat="1" applyFont="1" applyBorder="1" applyAlignment="1">
      <alignment vertical="center"/>
    </xf>
    <xf numFmtId="41" fontId="12" fillId="0" borderId="0" xfId="1" applyNumberFormat="1" applyFont="1" applyBorder="1" applyAlignment="1">
      <alignment vertical="center"/>
    </xf>
    <xf numFmtId="41" fontId="14" fillId="0" borderId="0" xfId="1" applyNumberFormat="1" applyFont="1" applyBorder="1" applyAlignment="1">
      <alignment vertical="center"/>
    </xf>
    <xf numFmtId="41" fontId="10" fillId="0" borderId="0" xfId="1" applyNumberFormat="1" applyFont="1" applyBorder="1" applyAlignment="1">
      <alignment vertical="center"/>
    </xf>
    <xf numFmtId="41" fontId="15" fillId="0" borderId="0" xfId="1" applyNumberFormat="1" applyFont="1" applyBorder="1" applyAlignment="1">
      <alignment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12" fillId="0" borderId="28" xfId="1" applyFont="1" applyBorder="1" applyAlignment="1">
      <alignment horizontal="center" vertical="center"/>
    </xf>
    <xf numFmtId="41" fontId="12" fillId="0" borderId="29" xfId="1" applyNumberFormat="1" applyFont="1" applyBorder="1">
      <alignment vertical="center"/>
    </xf>
    <xf numFmtId="3" fontId="12" fillId="0" borderId="30" xfId="1" applyNumberFormat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21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41" fontId="17" fillId="0" borderId="39" xfId="2" applyNumberFormat="1" applyFont="1" applyBorder="1" applyAlignment="1">
      <alignment horizontal="center" vertical="center"/>
    </xf>
    <xf numFmtId="41" fontId="17" fillId="0" borderId="39" xfId="2" applyNumberFormat="1" applyFont="1" applyBorder="1" applyAlignment="1">
      <alignment horizontal="right" vertical="center"/>
    </xf>
    <xf numFmtId="0" fontId="18" fillId="0" borderId="40" xfId="1" applyFont="1" applyBorder="1" applyAlignment="1">
      <alignment vertical="center" shrinkToFit="1"/>
    </xf>
    <xf numFmtId="41" fontId="15" fillId="0" borderId="6" xfId="2" applyNumberFormat="1" applyFont="1" applyBorder="1" applyAlignment="1">
      <alignment horizontal="right" vertical="center"/>
    </xf>
    <xf numFmtId="3" fontId="10" fillId="0" borderId="6" xfId="2" applyNumberFormat="1" applyFont="1" applyBorder="1" applyAlignment="1">
      <alignment horizontal="right" vertical="center"/>
    </xf>
    <xf numFmtId="0" fontId="18" fillId="0" borderId="7" xfId="1" applyFont="1" applyBorder="1" applyAlignment="1">
      <alignment vertical="center" shrinkToFit="1"/>
    </xf>
    <xf numFmtId="41" fontId="10" fillId="0" borderId="6" xfId="2" applyNumberFormat="1" applyFont="1" applyBorder="1" applyAlignment="1">
      <alignment horizontal="right" vertical="center"/>
    </xf>
    <xf numFmtId="0" fontId="10" fillId="0" borderId="6" xfId="1" applyFont="1" applyBorder="1" applyAlignment="1">
      <alignment horizontal="left" vertical="center"/>
    </xf>
    <xf numFmtId="41" fontId="10" fillId="0" borderId="6" xfId="1" applyNumberFormat="1" applyFont="1" applyBorder="1" applyAlignment="1">
      <alignment vertical="center"/>
    </xf>
    <xf numFmtId="0" fontId="10" fillId="0" borderId="11" xfId="1" applyFont="1" applyBorder="1" applyAlignment="1">
      <alignment horizontal="left" vertical="center"/>
    </xf>
    <xf numFmtId="41" fontId="15" fillId="0" borderId="6" xfId="1" applyNumberFormat="1" applyFont="1" applyBorder="1" applyAlignment="1">
      <alignment vertical="center"/>
    </xf>
    <xf numFmtId="0" fontId="10" fillId="0" borderId="43" xfId="1" applyFont="1" applyBorder="1" applyAlignment="1">
      <alignment horizontal="center" vertical="center"/>
    </xf>
    <xf numFmtId="0" fontId="10" fillId="0" borderId="44" xfId="1" applyFont="1" applyBorder="1" applyAlignment="1">
      <alignment horizontal="center" vertical="center"/>
    </xf>
    <xf numFmtId="0" fontId="10" fillId="0" borderId="28" xfId="1" applyFont="1" applyBorder="1" applyAlignment="1">
      <alignment horizontal="left" vertical="center"/>
    </xf>
    <xf numFmtId="0" fontId="10" fillId="0" borderId="45" xfId="1" applyFont="1" applyBorder="1" applyAlignment="1">
      <alignment horizontal="left" vertical="center"/>
    </xf>
    <xf numFmtId="0" fontId="10" fillId="0" borderId="16" xfId="1" applyFont="1" applyBorder="1" applyAlignment="1">
      <alignment horizontal="left" vertical="center"/>
    </xf>
    <xf numFmtId="41" fontId="15" fillId="0" borderId="6" xfId="2" applyFont="1" applyBorder="1" applyAlignment="1">
      <alignment horizontal="distributed" vertical="center"/>
    </xf>
    <xf numFmtId="176" fontId="10" fillId="0" borderId="6" xfId="2" applyNumberFormat="1" applyFont="1" applyBorder="1" applyAlignment="1">
      <alignment horizontal="right" vertical="center"/>
    </xf>
    <xf numFmtId="0" fontId="10" fillId="0" borderId="43" xfId="1" applyFont="1" applyBorder="1" applyAlignment="1">
      <alignment horizontal="left" vertical="center"/>
    </xf>
    <xf numFmtId="0" fontId="10" fillId="0" borderId="29" xfId="1" applyFont="1" applyBorder="1" applyAlignment="1">
      <alignment horizontal="left" vertical="center"/>
    </xf>
    <xf numFmtId="41" fontId="10" fillId="0" borderId="6" xfId="2" applyFont="1" applyBorder="1" applyAlignment="1">
      <alignment horizontal="distributed" vertical="center"/>
    </xf>
    <xf numFmtId="0" fontId="10" fillId="0" borderId="25" xfId="1" applyFont="1" applyBorder="1" applyAlignment="1">
      <alignment horizontal="left" vertical="center"/>
    </xf>
    <xf numFmtId="0" fontId="10" fillId="0" borderId="24" xfId="1" applyFont="1" applyBorder="1" applyAlignment="1">
      <alignment horizontal="left" vertical="center"/>
    </xf>
    <xf numFmtId="41" fontId="10" fillId="0" borderId="11" xfId="2" applyFont="1" applyBorder="1" applyAlignment="1">
      <alignment horizontal="distributed" vertical="center"/>
    </xf>
    <xf numFmtId="0" fontId="18" fillId="0" borderId="30" xfId="1" applyFont="1" applyBorder="1" applyAlignment="1">
      <alignment vertical="center" shrinkToFit="1"/>
    </xf>
    <xf numFmtId="0" fontId="10" fillId="0" borderId="46" xfId="1" applyFont="1" applyBorder="1" applyAlignment="1">
      <alignment horizontal="left" vertical="center"/>
    </xf>
    <xf numFmtId="0" fontId="10" fillId="0" borderId="47" xfId="1" applyFont="1" applyBorder="1" applyAlignment="1">
      <alignment horizontal="left" vertical="center"/>
    </xf>
    <xf numFmtId="0" fontId="10" fillId="0" borderId="9" xfId="1" applyFont="1" applyBorder="1" applyAlignment="1">
      <alignment horizontal="left" vertical="center"/>
    </xf>
    <xf numFmtId="41" fontId="10" fillId="0" borderId="9" xfId="2" applyFont="1" applyBorder="1" applyAlignment="1">
      <alignment horizontal="distributed" vertical="center"/>
    </xf>
    <xf numFmtId="176" fontId="10" fillId="0" borderId="9" xfId="2" applyNumberFormat="1" applyFont="1" applyBorder="1" applyAlignment="1">
      <alignment horizontal="right" vertical="center"/>
    </xf>
    <xf numFmtId="0" fontId="18" fillId="0" borderId="10" xfId="1" applyFont="1" applyBorder="1" applyAlignment="1">
      <alignment vertical="center" shrinkToFit="1"/>
    </xf>
    <xf numFmtId="0" fontId="5" fillId="0" borderId="0" xfId="1" applyAlignment="1">
      <alignment horizontal="center" vertical="center"/>
    </xf>
    <xf numFmtId="176" fontId="5" fillId="0" borderId="0" xfId="1" applyNumberFormat="1" applyAlignment="1">
      <alignment horizontal="right" vertical="center"/>
    </xf>
    <xf numFmtId="0" fontId="5" fillId="0" borderId="0" xfId="1" applyAlignment="1">
      <alignment horizontal="right" vertical="center"/>
    </xf>
    <xf numFmtId="41" fontId="17" fillId="0" borderId="3" xfId="2" applyFont="1" applyBorder="1" applyAlignment="1">
      <alignment horizontal="distributed" vertical="center"/>
    </xf>
    <xf numFmtId="176" fontId="5" fillId="0" borderId="3" xfId="2" applyNumberFormat="1" applyFont="1" applyBorder="1" applyAlignment="1">
      <alignment horizontal="right" vertical="center"/>
    </xf>
    <xf numFmtId="0" fontId="3" fillId="0" borderId="4" xfId="1" applyFont="1" applyBorder="1" applyAlignment="1">
      <alignment vertical="center" wrapText="1"/>
    </xf>
    <xf numFmtId="0" fontId="10" fillId="0" borderId="49" xfId="1" applyFont="1" applyBorder="1" applyAlignment="1">
      <alignment horizontal="left" vertical="center"/>
    </xf>
    <xf numFmtId="41" fontId="9" fillId="0" borderId="6" xfId="2" applyFont="1" applyBorder="1" applyAlignment="1">
      <alignment horizontal="distributed" vertical="center"/>
    </xf>
    <xf numFmtId="176" fontId="9" fillId="0" borderId="6" xfId="2" applyNumberFormat="1" applyFont="1" applyBorder="1" applyAlignment="1">
      <alignment horizontal="right" vertical="center"/>
    </xf>
    <xf numFmtId="0" fontId="18" fillId="0" borderId="7" xfId="1" applyFont="1" applyBorder="1" applyAlignment="1">
      <alignment vertical="center" wrapText="1"/>
    </xf>
    <xf numFmtId="0" fontId="10" fillId="0" borderId="13" xfId="1" applyFont="1" applyBorder="1" applyAlignment="1">
      <alignment horizontal="left" vertical="center"/>
    </xf>
    <xf numFmtId="0" fontId="18" fillId="0" borderId="7" xfId="1" applyFont="1" applyBorder="1" applyAlignment="1">
      <alignment vertical="center" wrapText="1" shrinkToFit="1"/>
    </xf>
    <xf numFmtId="0" fontId="10" fillId="0" borderId="50" xfId="1" applyFont="1" applyBorder="1" applyAlignment="1">
      <alignment horizontal="left" vertical="center"/>
    </xf>
    <xf numFmtId="41" fontId="9" fillId="0" borderId="9" xfId="2" applyFont="1" applyBorder="1" applyAlignment="1">
      <alignment horizontal="distributed" vertical="center"/>
    </xf>
    <xf numFmtId="176" fontId="9" fillId="0" borderId="9" xfId="2" applyNumberFormat="1" applyFont="1" applyBorder="1" applyAlignment="1">
      <alignment horizontal="right" vertical="center"/>
    </xf>
    <xf numFmtId="0" fontId="3" fillId="0" borderId="7" xfId="1" applyFont="1" applyBorder="1" applyAlignment="1">
      <alignment vertical="center" wrapText="1"/>
    </xf>
    <xf numFmtId="3" fontId="19" fillId="0" borderId="39" xfId="2" applyNumberFormat="1" applyFont="1" applyBorder="1" applyAlignment="1">
      <alignment horizontal="right" vertical="center"/>
    </xf>
    <xf numFmtId="0" fontId="7" fillId="0" borderId="0" xfId="1" applyFont="1" applyAlignment="1">
      <alignment vertical="center"/>
    </xf>
    <xf numFmtId="0" fontId="7" fillId="0" borderId="1" xfId="1" applyFont="1" applyBorder="1" applyAlignment="1">
      <alignment vertical="center"/>
    </xf>
    <xf numFmtId="41" fontId="9" fillId="0" borderId="11" xfId="2" applyFont="1" applyBorder="1" applyAlignment="1">
      <alignment horizontal="distributed" vertical="center"/>
    </xf>
    <xf numFmtId="176" fontId="9" fillId="0" borderId="11" xfId="2" applyNumberFormat="1" applyFont="1" applyBorder="1" applyAlignment="1">
      <alignment horizontal="right" vertical="center"/>
    </xf>
    <xf numFmtId="0" fontId="18" fillId="0" borderId="30" xfId="1" applyFont="1" applyBorder="1" applyAlignment="1">
      <alignment vertical="center" wrapText="1"/>
    </xf>
    <xf numFmtId="0" fontId="10" fillId="0" borderId="51" xfId="1" applyFont="1" applyBorder="1" applyAlignment="1">
      <alignment horizontal="left" vertical="center"/>
    </xf>
    <xf numFmtId="0" fontId="10" fillId="0" borderId="52" xfId="1" applyFont="1" applyBorder="1" applyAlignment="1">
      <alignment horizontal="left" vertical="center"/>
    </xf>
    <xf numFmtId="0" fontId="10" fillId="0" borderId="44" xfId="1" applyFont="1" applyBorder="1" applyAlignment="1">
      <alignment horizontal="left" vertical="center"/>
    </xf>
    <xf numFmtId="0" fontId="3" fillId="0" borderId="10" xfId="1" applyFont="1" applyBorder="1" applyAlignment="1">
      <alignment vertical="center" wrapText="1"/>
    </xf>
    <xf numFmtId="0" fontId="5" fillId="0" borderId="0" xfId="1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2" fillId="0" borderId="12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right" vertical="center"/>
    </xf>
    <xf numFmtId="0" fontId="3" fillId="0" borderId="1" xfId="1" applyFont="1" applyBorder="1" applyAlignment="1">
      <alignment horizontal="right" vertical="center"/>
    </xf>
    <xf numFmtId="0" fontId="14" fillId="0" borderId="18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/>
    </xf>
    <xf numFmtId="0" fontId="14" fillId="0" borderId="20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21" fillId="0" borderId="0" xfId="0" applyFont="1" applyAlignment="1">
      <alignment horizontal="left" vertical="top"/>
    </xf>
    <xf numFmtId="0" fontId="20" fillId="0" borderId="0" xfId="0" applyFont="1" applyAlignment="1">
      <alignment horizontal="center"/>
    </xf>
    <xf numFmtId="0" fontId="12" fillId="0" borderId="27" xfId="1" applyFont="1" applyBorder="1" applyAlignment="1">
      <alignment horizontal="center" vertical="center"/>
    </xf>
    <xf numFmtId="0" fontId="5" fillId="0" borderId="15" xfId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/>
    </xf>
    <xf numFmtId="0" fontId="10" fillId="0" borderId="28" xfId="1" applyFont="1" applyBorder="1" applyAlignment="1">
      <alignment horizontal="left" vertical="center"/>
    </xf>
    <xf numFmtId="0" fontId="5" fillId="0" borderId="41" xfId="1" applyFont="1" applyBorder="1" applyAlignment="1">
      <alignment horizontal="left" vertical="center"/>
    </xf>
    <xf numFmtId="0" fontId="5" fillId="0" borderId="24" xfId="1" applyFont="1" applyBorder="1" applyAlignment="1">
      <alignment horizontal="left" vertical="center"/>
    </xf>
    <xf numFmtId="0" fontId="5" fillId="0" borderId="31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33" xfId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41" xfId="1" applyFont="1" applyBorder="1" applyAlignment="1">
      <alignment horizontal="left" vertical="center"/>
    </xf>
    <xf numFmtId="0" fontId="10" fillId="0" borderId="24" xfId="1" applyFont="1" applyBorder="1" applyAlignment="1">
      <alignment horizontal="left" vertical="center"/>
    </xf>
    <xf numFmtId="0" fontId="10" fillId="0" borderId="25" xfId="1" applyFont="1" applyBorder="1" applyAlignment="1">
      <alignment horizontal="center" vertical="center"/>
    </xf>
    <xf numFmtId="0" fontId="10" fillId="0" borderId="29" xfId="1" applyFont="1" applyBorder="1" applyAlignment="1">
      <alignment horizontal="left" vertical="center"/>
    </xf>
    <xf numFmtId="0" fontId="10" fillId="0" borderId="42" xfId="1" applyFont="1" applyBorder="1" applyAlignment="1">
      <alignment horizontal="center" vertical="center"/>
    </xf>
    <xf numFmtId="0" fontId="5" fillId="0" borderId="16" xfId="1" applyFont="1" applyBorder="1" applyAlignment="1">
      <alignment horizontal="left" vertical="center"/>
    </xf>
    <xf numFmtId="0" fontId="5" fillId="0" borderId="18" xfId="1" applyFont="1" applyBorder="1" applyAlignment="1">
      <alignment horizontal="center" vertical="center"/>
    </xf>
    <xf numFmtId="0" fontId="5" fillId="0" borderId="4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0" fontId="10" fillId="0" borderId="16" xfId="1" applyFont="1" applyBorder="1" applyAlignment="1">
      <alignment horizontal="left" vertical="center"/>
    </xf>
    <xf numFmtId="0" fontId="5" fillId="0" borderId="35" xfId="1" applyFont="1" applyBorder="1" applyAlignment="1">
      <alignment horizontal="center"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7"/>
  <sheetViews>
    <sheetView topLeftCell="A10" workbookViewId="0">
      <selection activeCell="B6" sqref="B6"/>
    </sheetView>
  </sheetViews>
  <sheetFormatPr defaultColWidth="24.125" defaultRowHeight="16.5"/>
  <cols>
    <col min="1" max="1" width="62.25" customWidth="1"/>
    <col min="2" max="2" width="16.875" customWidth="1"/>
  </cols>
  <sheetData>
    <row r="2" spans="1:2" ht="83.25" customHeight="1">
      <c r="A2" s="117"/>
      <c r="B2" s="117"/>
    </row>
    <row r="3" spans="1:2" ht="25.5">
      <c r="A3" s="128" t="s">
        <v>61</v>
      </c>
      <c r="B3" s="128"/>
    </row>
    <row r="4" spans="1:2" ht="27">
      <c r="A4" s="129" t="s">
        <v>60</v>
      </c>
      <c r="B4" s="129"/>
    </row>
    <row r="5" spans="1:2" ht="46.5">
      <c r="A5" s="1"/>
      <c r="B5" s="1"/>
    </row>
    <row r="6" spans="1:2" ht="105.75" customHeight="1">
      <c r="A6" s="1"/>
      <c r="B6" s="1"/>
    </row>
    <row r="7" spans="1:2">
      <c r="A7" s="114"/>
      <c r="B7" s="114"/>
    </row>
    <row r="8" spans="1:2" ht="20.25">
      <c r="A8" s="118" t="s">
        <v>14</v>
      </c>
      <c r="B8" s="118"/>
    </row>
    <row r="9" spans="1:2" ht="150" customHeight="1">
      <c r="A9" s="48"/>
      <c r="B9" s="48"/>
    </row>
    <row r="10" spans="1:2">
      <c r="A10" s="114"/>
      <c r="B10" s="114"/>
    </row>
    <row r="11" spans="1:2" ht="41.25" customHeight="1">
      <c r="A11" s="115" t="s">
        <v>15</v>
      </c>
      <c r="B11" s="115"/>
    </row>
    <row r="12" spans="1:2" ht="38.25">
      <c r="A12" s="116" t="s">
        <v>4</v>
      </c>
      <c r="B12" s="116"/>
    </row>
    <row r="13" spans="1:2">
      <c r="A13" s="49"/>
      <c r="B13" s="2"/>
    </row>
    <row r="14" spans="1:2">
      <c r="A14" s="2"/>
      <c r="B14" s="2"/>
    </row>
    <row r="15" spans="1:2">
      <c r="A15" s="2"/>
      <c r="B15" s="2"/>
    </row>
    <row r="16" spans="1:2">
      <c r="A16" s="2"/>
      <c r="B16" s="2"/>
    </row>
    <row r="17" spans="1:2">
      <c r="A17" s="2"/>
      <c r="B17" s="2"/>
    </row>
  </sheetData>
  <mergeCells count="8">
    <mergeCell ref="A11:B11"/>
    <mergeCell ref="A12:B12"/>
    <mergeCell ref="A2:B2"/>
    <mergeCell ref="A3:B3"/>
    <mergeCell ref="A4:B4"/>
    <mergeCell ref="A7:B7"/>
    <mergeCell ref="A8:B8"/>
    <mergeCell ref="A10:B10"/>
  </mergeCells>
  <phoneticPr fontId="1" type="noConversion"/>
  <pageMargins left="0.70866141732283472" right="0.70866141732283472" top="1.1811023622047245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5"/>
  <sheetViews>
    <sheetView workbookViewId="0">
      <selection activeCell="C7" sqref="C7"/>
    </sheetView>
  </sheetViews>
  <sheetFormatPr defaultRowHeight="13.5"/>
  <cols>
    <col min="1" max="1" width="16.25" style="8" customWidth="1"/>
    <col min="2" max="4" width="17.75" style="8" customWidth="1"/>
    <col min="5" max="5" width="16.125" style="8" customWidth="1"/>
    <col min="6" max="10" width="15.5" style="8" customWidth="1"/>
    <col min="11" max="256" width="9" style="4"/>
    <col min="257" max="261" width="17.75" style="4" customWidth="1"/>
    <col min="262" max="266" width="15.5" style="4" customWidth="1"/>
    <col min="267" max="512" width="9" style="4"/>
    <col min="513" max="517" width="17.75" style="4" customWidth="1"/>
    <col min="518" max="522" width="15.5" style="4" customWidth="1"/>
    <col min="523" max="768" width="9" style="4"/>
    <col min="769" max="773" width="17.75" style="4" customWidth="1"/>
    <col min="774" max="778" width="15.5" style="4" customWidth="1"/>
    <col min="779" max="1024" width="9" style="4"/>
    <col min="1025" max="1029" width="17.75" style="4" customWidth="1"/>
    <col min="1030" max="1034" width="15.5" style="4" customWidth="1"/>
    <col min="1035" max="1280" width="9" style="4"/>
    <col min="1281" max="1285" width="17.75" style="4" customWidth="1"/>
    <col min="1286" max="1290" width="15.5" style="4" customWidth="1"/>
    <col min="1291" max="1536" width="9" style="4"/>
    <col min="1537" max="1541" width="17.75" style="4" customWidth="1"/>
    <col min="1542" max="1546" width="15.5" style="4" customWidth="1"/>
    <col min="1547" max="1792" width="9" style="4"/>
    <col min="1793" max="1797" width="17.75" style="4" customWidth="1"/>
    <col min="1798" max="1802" width="15.5" style="4" customWidth="1"/>
    <col min="1803" max="2048" width="9" style="4"/>
    <col min="2049" max="2053" width="17.75" style="4" customWidth="1"/>
    <col min="2054" max="2058" width="15.5" style="4" customWidth="1"/>
    <col min="2059" max="2304" width="9" style="4"/>
    <col min="2305" max="2309" width="17.75" style="4" customWidth="1"/>
    <col min="2310" max="2314" width="15.5" style="4" customWidth="1"/>
    <col min="2315" max="2560" width="9" style="4"/>
    <col min="2561" max="2565" width="17.75" style="4" customWidth="1"/>
    <col min="2566" max="2570" width="15.5" style="4" customWidth="1"/>
    <col min="2571" max="2816" width="9" style="4"/>
    <col min="2817" max="2821" width="17.75" style="4" customWidth="1"/>
    <col min="2822" max="2826" width="15.5" style="4" customWidth="1"/>
    <col min="2827" max="3072" width="9" style="4"/>
    <col min="3073" max="3077" width="17.75" style="4" customWidth="1"/>
    <col min="3078" max="3082" width="15.5" style="4" customWidth="1"/>
    <col min="3083" max="3328" width="9" style="4"/>
    <col min="3329" max="3333" width="17.75" style="4" customWidth="1"/>
    <col min="3334" max="3338" width="15.5" style="4" customWidth="1"/>
    <col min="3339" max="3584" width="9" style="4"/>
    <col min="3585" max="3589" width="17.75" style="4" customWidth="1"/>
    <col min="3590" max="3594" width="15.5" style="4" customWidth="1"/>
    <col min="3595" max="3840" width="9" style="4"/>
    <col min="3841" max="3845" width="17.75" style="4" customWidth="1"/>
    <col min="3846" max="3850" width="15.5" style="4" customWidth="1"/>
    <col min="3851" max="4096" width="9" style="4"/>
    <col min="4097" max="4101" width="17.75" style="4" customWidth="1"/>
    <col min="4102" max="4106" width="15.5" style="4" customWidth="1"/>
    <col min="4107" max="4352" width="9" style="4"/>
    <col min="4353" max="4357" width="17.75" style="4" customWidth="1"/>
    <col min="4358" max="4362" width="15.5" style="4" customWidth="1"/>
    <col min="4363" max="4608" width="9" style="4"/>
    <col min="4609" max="4613" width="17.75" style="4" customWidth="1"/>
    <col min="4614" max="4618" width="15.5" style="4" customWidth="1"/>
    <col min="4619" max="4864" width="9" style="4"/>
    <col min="4865" max="4869" width="17.75" style="4" customWidth="1"/>
    <col min="4870" max="4874" width="15.5" style="4" customWidth="1"/>
    <col min="4875" max="5120" width="9" style="4"/>
    <col min="5121" max="5125" width="17.75" style="4" customWidth="1"/>
    <col min="5126" max="5130" width="15.5" style="4" customWidth="1"/>
    <col min="5131" max="5376" width="9" style="4"/>
    <col min="5377" max="5381" width="17.75" style="4" customWidth="1"/>
    <col min="5382" max="5386" width="15.5" style="4" customWidth="1"/>
    <col min="5387" max="5632" width="9" style="4"/>
    <col min="5633" max="5637" width="17.75" style="4" customWidth="1"/>
    <col min="5638" max="5642" width="15.5" style="4" customWidth="1"/>
    <col min="5643" max="5888" width="9" style="4"/>
    <col min="5889" max="5893" width="17.75" style="4" customWidth="1"/>
    <col min="5894" max="5898" width="15.5" style="4" customWidth="1"/>
    <col min="5899" max="6144" width="9" style="4"/>
    <col min="6145" max="6149" width="17.75" style="4" customWidth="1"/>
    <col min="6150" max="6154" width="15.5" style="4" customWidth="1"/>
    <col min="6155" max="6400" width="9" style="4"/>
    <col min="6401" max="6405" width="17.75" style="4" customWidth="1"/>
    <col min="6406" max="6410" width="15.5" style="4" customWidth="1"/>
    <col min="6411" max="6656" width="9" style="4"/>
    <col min="6657" max="6661" width="17.75" style="4" customWidth="1"/>
    <col min="6662" max="6666" width="15.5" style="4" customWidth="1"/>
    <col min="6667" max="6912" width="9" style="4"/>
    <col min="6913" max="6917" width="17.75" style="4" customWidth="1"/>
    <col min="6918" max="6922" width="15.5" style="4" customWidth="1"/>
    <col min="6923" max="7168" width="9" style="4"/>
    <col min="7169" max="7173" width="17.75" style="4" customWidth="1"/>
    <col min="7174" max="7178" width="15.5" style="4" customWidth="1"/>
    <col min="7179" max="7424" width="9" style="4"/>
    <col min="7425" max="7429" width="17.75" style="4" customWidth="1"/>
    <col min="7430" max="7434" width="15.5" style="4" customWidth="1"/>
    <col min="7435" max="7680" width="9" style="4"/>
    <col min="7681" max="7685" width="17.75" style="4" customWidth="1"/>
    <col min="7686" max="7690" width="15.5" style="4" customWidth="1"/>
    <col min="7691" max="7936" width="9" style="4"/>
    <col min="7937" max="7941" width="17.75" style="4" customWidth="1"/>
    <col min="7942" max="7946" width="15.5" style="4" customWidth="1"/>
    <col min="7947" max="8192" width="9" style="4"/>
    <col min="8193" max="8197" width="17.75" style="4" customWidth="1"/>
    <col min="8198" max="8202" width="15.5" style="4" customWidth="1"/>
    <col min="8203" max="8448" width="9" style="4"/>
    <col min="8449" max="8453" width="17.75" style="4" customWidth="1"/>
    <col min="8454" max="8458" width="15.5" style="4" customWidth="1"/>
    <col min="8459" max="8704" width="9" style="4"/>
    <col min="8705" max="8709" width="17.75" style="4" customWidth="1"/>
    <col min="8710" max="8714" width="15.5" style="4" customWidth="1"/>
    <col min="8715" max="8960" width="9" style="4"/>
    <col min="8961" max="8965" width="17.75" style="4" customWidth="1"/>
    <col min="8966" max="8970" width="15.5" style="4" customWidth="1"/>
    <col min="8971" max="9216" width="9" style="4"/>
    <col min="9217" max="9221" width="17.75" style="4" customWidth="1"/>
    <col min="9222" max="9226" width="15.5" style="4" customWidth="1"/>
    <col min="9227" max="9472" width="9" style="4"/>
    <col min="9473" max="9477" width="17.75" style="4" customWidth="1"/>
    <col min="9478" max="9482" width="15.5" style="4" customWidth="1"/>
    <col min="9483" max="9728" width="9" style="4"/>
    <col min="9729" max="9733" width="17.75" style="4" customWidth="1"/>
    <col min="9734" max="9738" width="15.5" style="4" customWidth="1"/>
    <col min="9739" max="9984" width="9" style="4"/>
    <col min="9985" max="9989" width="17.75" style="4" customWidth="1"/>
    <col min="9990" max="9994" width="15.5" style="4" customWidth="1"/>
    <col min="9995" max="10240" width="9" style="4"/>
    <col min="10241" max="10245" width="17.75" style="4" customWidth="1"/>
    <col min="10246" max="10250" width="15.5" style="4" customWidth="1"/>
    <col min="10251" max="10496" width="9" style="4"/>
    <col min="10497" max="10501" width="17.75" style="4" customWidth="1"/>
    <col min="10502" max="10506" width="15.5" style="4" customWidth="1"/>
    <col min="10507" max="10752" width="9" style="4"/>
    <col min="10753" max="10757" width="17.75" style="4" customWidth="1"/>
    <col min="10758" max="10762" width="15.5" style="4" customWidth="1"/>
    <col min="10763" max="11008" width="9" style="4"/>
    <col min="11009" max="11013" width="17.75" style="4" customWidth="1"/>
    <col min="11014" max="11018" width="15.5" style="4" customWidth="1"/>
    <col min="11019" max="11264" width="9" style="4"/>
    <col min="11265" max="11269" width="17.75" style="4" customWidth="1"/>
    <col min="11270" max="11274" width="15.5" style="4" customWidth="1"/>
    <col min="11275" max="11520" width="9" style="4"/>
    <col min="11521" max="11525" width="17.75" style="4" customWidth="1"/>
    <col min="11526" max="11530" width="15.5" style="4" customWidth="1"/>
    <col min="11531" max="11776" width="9" style="4"/>
    <col min="11777" max="11781" width="17.75" style="4" customWidth="1"/>
    <col min="11782" max="11786" width="15.5" style="4" customWidth="1"/>
    <col min="11787" max="12032" width="9" style="4"/>
    <col min="12033" max="12037" width="17.75" style="4" customWidth="1"/>
    <col min="12038" max="12042" width="15.5" style="4" customWidth="1"/>
    <col min="12043" max="12288" width="9" style="4"/>
    <col min="12289" max="12293" width="17.75" style="4" customWidth="1"/>
    <col min="12294" max="12298" width="15.5" style="4" customWidth="1"/>
    <col min="12299" max="12544" width="9" style="4"/>
    <col min="12545" max="12549" width="17.75" style="4" customWidth="1"/>
    <col min="12550" max="12554" width="15.5" style="4" customWidth="1"/>
    <col min="12555" max="12800" width="9" style="4"/>
    <col min="12801" max="12805" width="17.75" style="4" customWidth="1"/>
    <col min="12806" max="12810" width="15.5" style="4" customWidth="1"/>
    <col min="12811" max="13056" width="9" style="4"/>
    <col min="13057" max="13061" width="17.75" style="4" customWidth="1"/>
    <col min="13062" max="13066" width="15.5" style="4" customWidth="1"/>
    <col min="13067" max="13312" width="9" style="4"/>
    <col min="13313" max="13317" width="17.75" style="4" customWidth="1"/>
    <col min="13318" max="13322" width="15.5" style="4" customWidth="1"/>
    <col min="13323" max="13568" width="9" style="4"/>
    <col min="13569" max="13573" width="17.75" style="4" customWidth="1"/>
    <col min="13574" max="13578" width="15.5" style="4" customWidth="1"/>
    <col min="13579" max="13824" width="9" style="4"/>
    <col min="13825" max="13829" width="17.75" style="4" customWidth="1"/>
    <col min="13830" max="13834" width="15.5" style="4" customWidth="1"/>
    <col min="13835" max="14080" width="9" style="4"/>
    <col min="14081" max="14085" width="17.75" style="4" customWidth="1"/>
    <col min="14086" max="14090" width="15.5" style="4" customWidth="1"/>
    <col min="14091" max="14336" width="9" style="4"/>
    <col min="14337" max="14341" width="17.75" style="4" customWidth="1"/>
    <col min="14342" max="14346" width="15.5" style="4" customWidth="1"/>
    <col min="14347" max="14592" width="9" style="4"/>
    <col min="14593" max="14597" width="17.75" style="4" customWidth="1"/>
    <col min="14598" max="14602" width="15.5" style="4" customWidth="1"/>
    <col min="14603" max="14848" width="9" style="4"/>
    <col min="14849" max="14853" width="17.75" style="4" customWidth="1"/>
    <col min="14854" max="14858" width="15.5" style="4" customWidth="1"/>
    <col min="14859" max="15104" width="9" style="4"/>
    <col min="15105" max="15109" width="17.75" style="4" customWidth="1"/>
    <col min="15110" max="15114" width="15.5" style="4" customWidth="1"/>
    <col min="15115" max="15360" width="9" style="4"/>
    <col min="15361" max="15365" width="17.75" style="4" customWidth="1"/>
    <col min="15366" max="15370" width="15.5" style="4" customWidth="1"/>
    <col min="15371" max="15616" width="9" style="4"/>
    <col min="15617" max="15621" width="17.75" style="4" customWidth="1"/>
    <col min="15622" max="15626" width="15.5" style="4" customWidth="1"/>
    <col min="15627" max="15872" width="9" style="4"/>
    <col min="15873" max="15877" width="17.75" style="4" customWidth="1"/>
    <col min="15878" max="15882" width="15.5" style="4" customWidth="1"/>
    <col min="15883" max="16128" width="9" style="4"/>
    <col min="16129" max="16133" width="17.75" style="4" customWidth="1"/>
    <col min="16134" max="16138" width="15.5" style="4" customWidth="1"/>
    <col min="16139" max="16384" width="9" style="4"/>
  </cols>
  <sheetData>
    <row r="1" spans="1:10" ht="39" customHeight="1">
      <c r="A1" s="121" t="s">
        <v>58</v>
      </c>
      <c r="B1" s="121"/>
      <c r="C1" s="121"/>
      <c r="D1" s="121"/>
      <c r="E1" s="121"/>
      <c r="F1" s="3"/>
      <c r="G1" s="3"/>
      <c r="H1" s="3"/>
      <c r="I1" s="3"/>
      <c r="J1" s="3"/>
    </row>
    <row r="2" spans="1:10" ht="6" customHeigh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>
      <c r="A3" s="5"/>
      <c r="B3" s="5"/>
      <c r="C3" s="6"/>
      <c r="D3" s="122" t="s">
        <v>16</v>
      </c>
      <c r="E3" s="123"/>
      <c r="F3" s="7"/>
      <c r="G3" s="7"/>
      <c r="H3" s="7"/>
      <c r="I3" s="7"/>
      <c r="J3" s="7"/>
    </row>
    <row r="4" spans="1:10" ht="24.95" customHeight="1">
      <c r="A4" s="124" t="s">
        <v>0</v>
      </c>
      <c r="B4" s="125"/>
      <c r="C4" s="125"/>
      <c r="D4" s="125"/>
      <c r="E4" s="126"/>
    </row>
    <row r="5" spans="1:10" ht="24.95" customHeight="1" thickBot="1">
      <c r="A5" s="9" t="s">
        <v>2</v>
      </c>
      <c r="B5" s="10" t="s">
        <v>17</v>
      </c>
      <c r="C5" s="11" t="s">
        <v>5</v>
      </c>
      <c r="D5" s="12" t="s">
        <v>6</v>
      </c>
      <c r="E5" s="13" t="s">
        <v>7</v>
      </c>
    </row>
    <row r="6" spans="1:10" s="18" customFormat="1" ht="24.95" customHeight="1" thickTop="1">
      <c r="A6" s="130" t="s">
        <v>8</v>
      </c>
      <c r="B6" s="131"/>
      <c r="C6" s="16">
        <f>C7+C8+C9+C10+C12+C11</f>
        <v>331800000</v>
      </c>
      <c r="D6" s="16">
        <f>D7+D8+D9+D10+D11+D12</f>
        <v>296338516</v>
      </c>
      <c r="E6" s="17">
        <f>E7+E8+E9+E10+E11+E12</f>
        <v>-35461484</v>
      </c>
    </row>
    <row r="7" spans="1:10" ht="24.95" customHeight="1">
      <c r="A7" s="119" t="s">
        <v>18</v>
      </c>
      <c r="B7" s="20" t="s">
        <v>19</v>
      </c>
      <c r="C7" s="21">
        <v>35000000</v>
      </c>
      <c r="D7" s="22">
        <v>20000000</v>
      </c>
      <c r="E7" s="23">
        <f t="shared" ref="E7:E12" si="0">D7-C7</f>
        <v>-15000000</v>
      </c>
    </row>
    <row r="8" spans="1:10" ht="24.95" customHeight="1">
      <c r="A8" s="127"/>
      <c r="B8" s="20" t="s">
        <v>20</v>
      </c>
      <c r="C8" s="21">
        <v>20000000</v>
      </c>
      <c r="D8" s="22">
        <v>5600000</v>
      </c>
      <c r="E8" s="23">
        <f t="shared" si="0"/>
        <v>-14400000</v>
      </c>
    </row>
    <row r="9" spans="1:10" ht="24.95" customHeight="1">
      <c r="A9" s="120"/>
      <c r="B9" s="20" t="s">
        <v>21</v>
      </c>
      <c r="C9" s="21">
        <v>5000000</v>
      </c>
      <c r="D9" s="22">
        <v>1520000</v>
      </c>
      <c r="E9" s="23">
        <f t="shared" si="0"/>
        <v>-3480000</v>
      </c>
    </row>
    <row r="10" spans="1:10" ht="24.95" customHeight="1">
      <c r="A10" s="19" t="s">
        <v>22</v>
      </c>
      <c r="B10" s="20" t="s">
        <v>22</v>
      </c>
      <c r="C10" s="21">
        <v>36000000</v>
      </c>
      <c r="D10" s="22">
        <v>7800000</v>
      </c>
      <c r="E10" s="23">
        <f t="shared" si="0"/>
        <v>-28200000</v>
      </c>
    </row>
    <row r="11" spans="1:10" ht="24.95" customHeight="1">
      <c r="A11" s="50" t="s">
        <v>23</v>
      </c>
      <c r="B11" s="39" t="s">
        <v>23</v>
      </c>
      <c r="C11" s="24">
        <v>230800000</v>
      </c>
      <c r="D11" s="51">
        <v>257282554</v>
      </c>
      <c r="E11" s="52">
        <f>D11-C11</f>
        <v>26482554</v>
      </c>
    </row>
    <row r="12" spans="1:10" ht="24.95" customHeight="1">
      <c r="A12" s="25" t="s">
        <v>24</v>
      </c>
      <c r="B12" s="26" t="s">
        <v>25</v>
      </c>
      <c r="C12" s="27">
        <v>5000000</v>
      </c>
      <c r="D12" s="28">
        <v>4135962</v>
      </c>
      <c r="E12" s="29">
        <f t="shared" si="0"/>
        <v>-864038</v>
      </c>
    </row>
    <row r="13" spans="1:10" ht="24.95" customHeight="1">
      <c r="A13" s="30"/>
      <c r="B13" s="30"/>
      <c r="C13" s="31"/>
      <c r="D13" s="32"/>
      <c r="E13" s="33"/>
    </row>
    <row r="14" spans="1:10" ht="24.95" customHeight="1">
      <c r="A14" s="34"/>
      <c r="B14" s="34"/>
      <c r="C14" s="34"/>
      <c r="D14" s="34"/>
      <c r="E14" s="34"/>
    </row>
    <row r="15" spans="1:10" ht="24.95" customHeight="1">
      <c r="A15" s="124" t="s">
        <v>1</v>
      </c>
      <c r="B15" s="125"/>
      <c r="C15" s="125"/>
      <c r="D15" s="125"/>
      <c r="E15" s="126"/>
    </row>
    <row r="16" spans="1:10" ht="24.95" customHeight="1" thickBot="1">
      <c r="A16" s="9" t="s">
        <v>2</v>
      </c>
      <c r="B16" s="10" t="s">
        <v>17</v>
      </c>
      <c r="C16" s="11" t="s">
        <v>5</v>
      </c>
      <c r="D16" s="12" t="s">
        <v>30</v>
      </c>
      <c r="E16" s="13" t="s">
        <v>7</v>
      </c>
    </row>
    <row r="17" spans="1:5" s="8" customFormat="1" ht="24.95" customHeight="1" thickTop="1">
      <c r="A17" s="14" t="s">
        <v>3</v>
      </c>
      <c r="B17" s="15"/>
      <c r="C17" s="35">
        <f>C18+C19+C20+C21</f>
        <v>331800000</v>
      </c>
      <c r="D17" s="35">
        <f>D18+D19+D20+D21</f>
        <v>296338516</v>
      </c>
      <c r="E17" s="36">
        <f>D17-C17</f>
        <v>-35461484</v>
      </c>
    </row>
    <row r="18" spans="1:5" s="8" customFormat="1" ht="24.95" customHeight="1">
      <c r="A18" s="19" t="s">
        <v>56</v>
      </c>
      <c r="B18" s="20" t="s">
        <v>57</v>
      </c>
      <c r="C18" s="41">
        <v>15000000</v>
      </c>
      <c r="D18" s="37">
        <v>0</v>
      </c>
      <c r="E18" s="38">
        <f>D18-C18</f>
        <v>-15000000</v>
      </c>
    </row>
    <row r="19" spans="1:5" s="8" customFormat="1" ht="24.95" customHeight="1">
      <c r="A19" s="19" t="s">
        <v>26</v>
      </c>
      <c r="B19" s="20" t="s">
        <v>27</v>
      </c>
      <c r="C19" s="41">
        <v>60000000</v>
      </c>
      <c r="D19" s="37">
        <v>42380520</v>
      </c>
      <c r="E19" s="38">
        <f>D19-C19</f>
        <v>-17619480</v>
      </c>
    </row>
    <row r="20" spans="1:5" s="8" customFormat="1" ht="24.95" customHeight="1">
      <c r="A20" s="19" t="s">
        <v>28</v>
      </c>
      <c r="B20" s="20" t="s">
        <v>28</v>
      </c>
      <c r="C20" s="41">
        <v>10000000</v>
      </c>
      <c r="D20" s="37">
        <v>0</v>
      </c>
      <c r="E20" s="38">
        <f>D20-C20</f>
        <v>-10000000</v>
      </c>
    </row>
    <row r="21" spans="1:5" s="8" customFormat="1" ht="24.95" customHeight="1">
      <c r="A21" s="25" t="s">
        <v>29</v>
      </c>
      <c r="B21" s="26" t="s">
        <v>29</v>
      </c>
      <c r="C21" s="42">
        <v>246800000</v>
      </c>
      <c r="D21" s="28">
        <v>253957996</v>
      </c>
      <c r="E21" s="43">
        <f>D21-C21</f>
        <v>7157996</v>
      </c>
    </row>
    <row r="22" spans="1:5" s="8" customFormat="1" ht="21.95" customHeight="1">
      <c r="A22" s="30"/>
      <c r="B22" s="30"/>
      <c r="C22" s="44"/>
      <c r="D22" s="32"/>
      <c r="E22" s="45"/>
    </row>
    <row r="24" spans="1:5" s="8" customFormat="1" ht="22.5" customHeight="1">
      <c r="B24" s="40"/>
      <c r="C24" s="40"/>
      <c r="D24" s="40"/>
    </row>
    <row r="25" spans="1:5" s="8" customFormat="1" ht="27" customHeight="1">
      <c r="B25" s="46"/>
      <c r="C25" s="46"/>
      <c r="D25" s="47"/>
    </row>
  </sheetData>
  <mergeCells count="6">
    <mergeCell ref="A15:E15"/>
    <mergeCell ref="A1:E1"/>
    <mergeCell ref="D3:E3"/>
    <mergeCell ref="A4:E4"/>
    <mergeCell ref="A6:B6"/>
    <mergeCell ref="A7:A9"/>
  </mergeCells>
  <phoneticPr fontId="1" type="noConversion"/>
  <pageMargins left="0.47244094488188981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7"/>
  <sheetViews>
    <sheetView tabSelected="1" zoomScaleNormal="100" workbookViewId="0">
      <selection activeCell="E13" sqref="E13"/>
    </sheetView>
  </sheetViews>
  <sheetFormatPr defaultRowHeight="13.5"/>
  <cols>
    <col min="1" max="1" width="3.875" style="4" customWidth="1"/>
    <col min="2" max="2" width="4.625" style="4" customWidth="1"/>
    <col min="3" max="3" width="15.75" style="4" customWidth="1"/>
    <col min="4" max="4" width="17" style="4" customWidth="1"/>
    <col min="5" max="5" width="16.75" style="4" customWidth="1"/>
    <col min="6" max="6" width="14.375" style="4" customWidth="1"/>
    <col min="7" max="7" width="23" style="4" customWidth="1"/>
    <col min="8" max="256" width="9" style="4"/>
    <col min="257" max="257" width="8.5" style="4" customWidth="1"/>
    <col min="258" max="258" width="11.25" style="4" customWidth="1"/>
    <col min="259" max="259" width="15.75" style="4" customWidth="1"/>
    <col min="260" max="261" width="18.25" style="4" customWidth="1"/>
    <col min="262" max="262" width="16.375" style="4" customWidth="1"/>
    <col min="263" max="263" width="32.125" style="4" customWidth="1"/>
    <col min="264" max="512" width="9" style="4"/>
    <col min="513" max="513" width="8.5" style="4" customWidth="1"/>
    <col min="514" max="514" width="11.25" style="4" customWidth="1"/>
    <col min="515" max="515" width="15.75" style="4" customWidth="1"/>
    <col min="516" max="517" width="18.25" style="4" customWidth="1"/>
    <col min="518" max="518" width="16.375" style="4" customWidth="1"/>
    <col min="519" max="519" width="32.125" style="4" customWidth="1"/>
    <col min="520" max="768" width="9" style="4"/>
    <col min="769" max="769" width="8.5" style="4" customWidth="1"/>
    <col min="770" max="770" width="11.25" style="4" customWidth="1"/>
    <col min="771" max="771" width="15.75" style="4" customWidth="1"/>
    <col min="772" max="773" width="18.25" style="4" customWidth="1"/>
    <col min="774" max="774" width="16.375" style="4" customWidth="1"/>
    <col min="775" max="775" width="32.125" style="4" customWidth="1"/>
    <col min="776" max="1024" width="9" style="4"/>
    <col min="1025" max="1025" width="8.5" style="4" customWidth="1"/>
    <col min="1026" max="1026" width="11.25" style="4" customWidth="1"/>
    <col min="1027" max="1027" width="15.75" style="4" customWidth="1"/>
    <col min="1028" max="1029" width="18.25" style="4" customWidth="1"/>
    <col min="1030" max="1030" width="16.375" style="4" customWidth="1"/>
    <col min="1031" max="1031" width="32.125" style="4" customWidth="1"/>
    <col min="1032" max="1280" width="9" style="4"/>
    <col min="1281" max="1281" width="8.5" style="4" customWidth="1"/>
    <col min="1282" max="1282" width="11.25" style="4" customWidth="1"/>
    <col min="1283" max="1283" width="15.75" style="4" customWidth="1"/>
    <col min="1284" max="1285" width="18.25" style="4" customWidth="1"/>
    <col min="1286" max="1286" width="16.375" style="4" customWidth="1"/>
    <col min="1287" max="1287" width="32.125" style="4" customWidth="1"/>
    <col min="1288" max="1536" width="9" style="4"/>
    <col min="1537" max="1537" width="8.5" style="4" customWidth="1"/>
    <col min="1538" max="1538" width="11.25" style="4" customWidth="1"/>
    <col min="1539" max="1539" width="15.75" style="4" customWidth="1"/>
    <col min="1540" max="1541" width="18.25" style="4" customWidth="1"/>
    <col min="1542" max="1542" width="16.375" style="4" customWidth="1"/>
    <col min="1543" max="1543" width="32.125" style="4" customWidth="1"/>
    <col min="1544" max="1792" width="9" style="4"/>
    <col min="1793" max="1793" width="8.5" style="4" customWidth="1"/>
    <col min="1794" max="1794" width="11.25" style="4" customWidth="1"/>
    <col min="1795" max="1795" width="15.75" style="4" customWidth="1"/>
    <col min="1796" max="1797" width="18.25" style="4" customWidth="1"/>
    <col min="1798" max="1798" width="16.375" style="4" customWidth="1"/>
    <col min="1799" max="1799" width="32.125" style="4" customWidth="1"/>
    <col min="1800" max="2048" width="9" style="4"/>
    <col min="2049" max="2049" width="8.5" style="4" customWidth="1"/>
    <col min="2050" max="2050" width="11.25" style="4" customWidth="1"/>
    <col min="2051" max="2051" width="15.75" style="4" customWidth="1"/>
    <col min="2052" max="2053" width="18.25" style="4" customWidth="1"/>
    <col min="2054" max="2054" width="16.375" style="4" customWidth="1"/>
    <col min="2055" max="2055" width="32.125" style="4" customWidth="1"/>
    <col min="2056" max="2304" width="9" style="4"/>
    <col min="2305" max="2305" width="8.5" style="4" customWidth="1"/>
    <col min="2306" max="2306" width="11.25" style="4" customWidth="1"/>
    <col min="2307" max="2307" width="15.75" style="4" customWidth="1"/>
    <col min="2308" max="2309" width="18.25" style="4" customWidth="1"/>
    <col min="2310" max="2310" width="16.375" style="4" customWidth="1"/>
    <col min="2311" max="2311" width="32.125" style="4" customWidth="1"/>
    <col min="2312" max="2560" width="9" style="4"/>
    <col min="2561" max="2561" width="8.5" style="4" customWidth="1"/>
    <col min="2562" max="2562" width="11.25" style="4" customWidth="1"/>
    <col min="2563" max="2563" width="15.75" style="4" customWidth="1"/>
    <col min="2564" max="2565" width="18.25" style="4" customWidth="1"/>
    <col min="2566" max="2566" width="16.375" style="4" customWidth="1"/>
    <col min="2567" max="2567" width="32.125" style="4" customWidth="1"/>
    <col min="2568" max="2816" width="9" style="4"/>
    <col min="2817" max="2817" width="8.5" style="4" customWidth="1"/>
    <col min="2818" max="2818" width="11.25" style="4" customWidth="1"/>
    <col min="2819" max="2819" width="15.75" style="4" customWidth="1"/>
    <col min="2820" max="2821" width="18.25" style="4" customWidth="1"/>
    <col min="2822" max="2822" width="16.375" style="4" customWidth="1"/>
    <col min="2823" max="2823" width="32.125" style="4" customWidth="1"/>
    <col min="2824" max="3072" width="9" style="4"/>
    <col min="3073" max="3073" width="8.5" style="4" customWidth="1"/>
    <col min="3074" max="3074" width="11.25" style="4" customWidth="1"/>
    <col min="3075" max="3075" width="15.75" style="4" customWidth="1"/>
    <col min="3076" max="3077" width="18.25" style="4" customWidth="1"/>
    <col min="3078" max="3078" width="16.375" style="4" customWidth="1"/>
    <col min="3079" max="3079" width="32.125" style="4" customWidth="1"/>
    <col min="3080" max="3328" width="9" style="4"/>
    <col min="3329" max="3329" width="8.5" style="4" customWidth="1"/>
    <col min="3330" max="3330" width="11.25" style="4" customWidth="1"/>
    <col min="3331" max="3331" width="15.75" style="4" customWidth="1"/>
    <col min="3332" max="3333" width="18.25" style="4" customWidth="1"/>
    <col min="3334" max="3334" width="16.375" style="4" customWidth="1"/>
    <col min="3335" max="3335" width="32.125" style="4" customWidth="1"/>
    <col min="3336" max="3584" width="9" style="4"/>
    <col min="3585" max="3585" width="8.5" style="4" customWidth="1"/>
    <col min="3586" max="3586" width="11.25" style="4" customWidth="1"/>
    <col min="3587" max="3587" width="15.75" style="4" customWidth="1"/>
    <col min="3588" max="3589" width="18.25" style="4" customWidth="1"/>
    <col min="3590" max="3590" width="16.375" style="4" customWidth="1"/>
    <col min="3591" max="3591" width="32.125" style="4" customWidth="1"/>
    <col min="3592" max="3840" width="9" style="4"/>
    <col min="3841" max="3841" width="8.5" style="4" customWidth="1"/>
    <col min="3842" max="3842" width="11.25" style="4" customWidth="1"/>
    <col min="3843" max="3843" width="15.75" style="4" customWidth="1"/>
    <col min="3844" max="3845" width="18.25" style="4" customWidth="1"/>
    <col min="3846" max="3846" width="16.375" style="4" customWidth="1"/>
    <col min="3847" max="3847" width="32.125" style="4" customWidth="1"/>
    <col min="3848" max="4096" width="9" style="4"/>
    <col min="4097" max="4097" width="8.5" style="4" customWidth="1"/>
    <col min="4098" max="4098" width="11.25" style="4" customWidth="1"/>
    <col min="4099" max="4099" width="15.75" style="4" customWidth="1"/>
    <col min="4100" max="4101" width="18.25" style="4" customWidth="1"/>
    <col min="4102" max="4102" width="16.375" style="4" customWidth="1"/>
    <col min="4103" max="4103" width="32.125" style="4" customWidth="1"/>
    <col min="4104" max="4352" width="9" style="4"/>
    <col min="4353" max="4353" width="8.5" style="4" customWidth="1"/>
    <col min="4354" max="4354" width="11.25" style="4" customWidth="1"/>
    <col min="4355" max="4355" width="15.75" style="4" customWidth="1"/>
    <col min="4356" max="4357" width="18.25" style="4" customWidth="1"/>
    <col min="4358" max="4358" width="16.375" style="4" customWidth="1"/>
    <col min="4359" max="4359" width="32.125" style="4" customWidth="1"/>
    <col min="4360" max="4608" width="9" style="4"/>
    <col min="4609" max="4609" width="8.5" style="4" customWidth="1"/>
    <col min="4610" max="4610" width="11.25" style="4" customWidth="1"/>
    <col min="4611" max="4611" width="15.75" style="4" customWidth="1"/>
    <col min="4612" max="4613" width="18.25" style="4" customWidth="1"/>
    <col min="4614" max="4614" width="16.375" style="4" customWidth="1"/>
    <col min="4615" max="4615" width="32.125" style="4" customWidth="1"/>
    <col min="4616" max="4864" width="9" style="4"/>
    <col min="4865" max="4865" width="8.5" style="4" customWidth="1"/>
    <col min="4866" max="4866" width="11.25" style="4" customWidth="1"/>
    <col min="4867" max="4867" width="15.75" style="4" customWidth="1"/>
    <col min="4868" max="4869" width="18.25" style="4" customWidth="1"/>
    <col min="4870" max="4870" width="16.375" style="4" customWidth="1"/>
    <col min="4871" max="4871" width="32.125" style="4" customWidth="1"/>
    <col min="4872" max="5120" width="9" style="4"/>
    <col min="5121" max="5121" width="8.5" style="4" customWidth="1"/>
    <col min="5122" max="5122" width="11.25" style="4" customWidth="1"/>
    <col min="5123" max="5123" width="15.75" style="4" customWidth="1"/>
    <col min="5124" max="5125" width="18.25" style="4" customWidth="1"/>
    <col min="5126" max="5126" width="16.375" style="4" customWidth="1"/>
    <col min="5127" max="5127" width="32.125" style="4" customWidth="1"/>
    <col min="5128" max="5376" width="9" style="4"/>
    <col min="5377" max="5377" width="8.5" style="4" customWidth="1"/>
    <col min="5378" max="5378" width="11.25" style="4" customWidth="1"/>
    <col min="5379" max="5379" width="15.75" style="4" customWidth="1"/>
    <col min="5380" max="5381" width="18.25" style="4" customWidth="1"/>
    <col min="5382" max="5382" width="16.375" style="4" customWidth="1"/>
    <col min="5383" max="5383" width="32.125" style="4" customWidth="1"/>
    <col min="5384" max="5632" width="9" style="4"/>
    <col min="5633" max="5633" width="8.5" style="4" customWidth="1"/>
    <col min="5634" max="5634" width="11.25" style="4" customWidth="1"/>
    <col min="5635" max="5635" width="15.75" style="4" customWidth="1"/>
    <col min="5636" max="5637" width="18.25" style="4" customWidth="1"/>
    <col min="5638" max="5638" width="16.375" style="4" customWidth="1"/>
    <col min="5639" max="5639" width="32.125" style="4" customWidth="1"/>
    <col min="5640" max="5888" width="9" style="4"/>
    <col min="5889" max="5889" width="8.5" style="4" customWidth="1"/>
    <col min="5890" max="5890" width="11.25" style="4" customWidth="1"/>
    <col min="5891" max="5891" width="15.75" style="4" customWidth="1"/>
    <col min="5892" max="5893" width="18.25" style="4" customWidth="1"/>
    <col min="5894" max="5894" width="16.375" style="4" customWidth="1"/>
    <col min="5895" max="5895" width="32.125" style="4" customWidth="1"/>
    <col min="5896" max="6144" width="9" style="4"/>
    <col min="6145" max="6145" width="8.5" style="4" customWidth="1"/>
    <col min="6146" max="6146" width="11.25" style="4" customWidth="1"/>
    <col min="6147" max="6147" width="15.75" style="4" customWidth="1"/>
    <col min="6148" max="6149" width="18.25" style="4" customWidth="1"/>
    <col min="6150" max="6150" width="16.375" style="4" customWidth="1"/>
    <col min="6151" max="6151" width="32.125" style="4" customWidth="1"/>
    <col min="6152" max="6400" width="9" style="4"/>
    <col min="6401" max="6401" width="8.5" style="4" customWidth="1"/>
    <col min="6402" max="6402" width="11.25" style="4" customWidth="1"/>
    <col min="6403" max="6403" width="15.75" style="4" customWidth="1"/>
    <col min="6404" max="6405" width="18.25" style="4" customWidth="1"/>
    <col min="6406" max="6406" width="16.375" style="4" customWidth="1"/>
    <col min="6407" max="6407" width="32.125" style="4" customWidth="1"/>
    <col min="6408" max="6656" width="9" style="4"/>
    <col min="6657" max="6657" width="8.5" style="4" customWidth="1"/>
    <col min="6658" max="6658" width="11.25" style="4" customWidth="1"/>
    <col min="6659" max="6659" width="15.75" style="4" customWidth="1"/>
    <col min="6660" max="6661" width="18.25" style="4" customWidth="1"/>
    <col min="6662" max="6662" width="16.375" style="4" customWidth="1"/>
    <col min="6663" max="6663" width="32.125" style="4" customWidth="1"/>
    <col min="6664" max="6912" width="9" style="4"/>
    <col min="6913" max="6913" width="8.5" style="4" customWidth="1"/>
    <col min="6914" max="6914" width="11.25" style="4" customWidth="1"/>
    <col min="6915" max="6915" width="15.75" style="4" customWidth="1"/>
    <col min="6916" max="6917" width="18.25" style="4" customWidth="1"/>
    <col min="6918" max="6918" width="16.375" style="4" customWidth="1"/>
    <col min="6919" max="6919" width="32.125" style="4" customWidth="1"/>
    <col min="6920" max="7168" width="9" style="4"/>
    <col min="7169" max="7169" width="8.5" style="4" customWidth="1"/>
    <col min="7170" max="7170" width="11.25" style="4" customWidth="1"/>
    <col min="7171" max="7171" width="15.75" style="4" customWidth="1"/>
    <col min="7172" max="7173" width="18.25" style="4" customWidth="1"/>
    <col min="7174" max="7174" width="16.375" style="4" customWidth="1"/>
    <col min="7175" max="7175" width="32.125" style="4" customWidth="1"/>
    <col min="7176" max="7424" width="9" style="4"/>
    <col min="7425" max="7425" width="8.5" style="4" customWidth="1"/>
    <col min="7426" max="7426" width="11.25" style="4" customWidth="1"/>
    <col min="7427" max="7427" width="15.75" style="4" customWidth="1"/>
    <col min="7428" max="7429" width="18.25" style="4" customWidth="1"/>
    <col min="7430" max="7430" width="16.375" style="4" customWidth="1"/>
    <col min="7431" max="7431" width="32.125" style="4" customWidth="1"/>
    <col min="7432" max="7680" width="9" style="4"/>
    <col min="7681" max="7681" width="8.5" style="4" customWidth="1"/>
    <col min="7682" max="7682" width="11.25" style="4" customWidth="1"/>
    <col min="7683" max="7683" width="15.75" style="4" customWidth="1"/>
    <col min="7684" max="7685" width="18.25" style="4" customWidth="1"/>
    <col min="7686" max="7686" width="16.375" style="4" customWidth="1"/>
    <col min="7687" max="7687" width="32.125" style="4" customWidth="1"/>
    <col min="7688" max="7936" width="9" style="4"/>
    <col min="7937" max="7937" width="8.5" style="4" customWidth="1"/>
    <col min="7938" max="7938" width="11.25" style="4" customWidth="1"/>
    <col min="7939" max="7939" width="15.75" style="4" customWidth="1"/>
    <col min="7940" max="7941" width="18.25" style="4" customWidth="1"/>
    <col min="7942" max="7942" width="16.375" style="4" customWidth="1"/>
    <col min="7943" max="7943" width="32.125" style="4" customWidth="1"/>
    <col min="7944" max="8192" width="9" style="4"/>
    <col min="8193" max="8193" width="8.5" style="4" customWidth="1"/>
    <col min="8194" max="8194" width="11.25" style="4" customWidth="1"/>
    <col min="8195" max="8195" width="15.75" style="4" customWidth="1"/>
    <col min="8196" max="8197" width="18.25" style="4" customWidth="1"/>
    <col min="8198" max="8198" width="16.375" style="4" customWidth="1"/>
    <col min="8199" max="8199" width="32.125" style="4" customWidth="1"/>
    <col min="8200" max="8448" width="9" style="4"/>
    <col min="8449" max="8449" width="8.5" style="4" customWidth="1"/>
    <col min="8450" max="8450" width="11.25" style="4" customWidth="1"/>
    <col min="8451" max="8451" width="15.75" style="4" customWidth="1"/>
    <col min="8452" max="8453" width="18.25" style="4" customWidth="1"/>
    <col min="8454" max="8454" width="16.375" style="4" customWidth="1"/>
    <col min="8455" max="8455" width="32.125" style="4" customWidth="1"/>
    <col min="8456" max="8704" width="9" style="4"/>
    <col min="8705" max="8705" width="8.5" style="4" customWidth="1"/>
    <col min="8706" max="8706" width="11.25" style="4" customWidth="1"/>
    <col min="8707" max="8707" width="15.75" style="4" customWidth="1"/>
    <col min="8708" max="8709" width="18.25" style="4" customWidth="1"/>
    <col min="8710" max="8710" width="16.375" style="4" customWidth="1"/>
    <col min="8711" max="8711" width="32.125" style="4" customWidth="1"/>
    <col min="8712" max="8960" width="9" style="4"/>
    <col min="8961" max="8961" width="8.5" style="4" customWidth="1"/>
    <col min="8962" max="8962" width="11.25" style="4" customWidth="1"/>
    <col min="8963" max="8963" width="15.75" style="4" customWidth="1"/>
    <col min="8964" max="8965" width="18.25" style="4" customWidth="1"/>
    <col min="8966" max="8966" width="16.375" style="4" customWidth="1"/>
    <col min="8967" max="8967" width="32.125" style="4" customWidth="1"/>
    <col min="8968" max="9216" width="9" style="4"/>
    <col min="9217" max="9217" width="8.5" style="4" customWidth="1"/>
    <col min="9218" max="9218" width="11.25" style="4" customWidth="1"/>
    <col min="9219" max="9219" width="15.75" style="4" customWidth="1"/>
    <col min="9220" max="9221" width="18.25" style="4" customWidth="1"/>
    <col min="9222" max="9222" width="16.375" style="4" customWidth="1"/>
    <col min="9223" max="9223" width="32.125" style="4" customWidth="1"/>
    <col min="9224" max="9472" width="9" style="4"/>
    <col min="9473" max="9473" width="8.5" style="4" customWidth="1"/>
    <col min="9474" max="9474" width="11.25" style="4" customWidth="1"/>
    <col min="9475" max="9475" width="15.75" style="4" customWidth="1"/>
    <col min="9476" max="9477" width="18.25" style="4" customWidth="1"/>
    <col min="9478" max="9478" width="16.375" style="4" customWidth="1"/>
    <col min="9479" max="9479" width="32.125" style="4" customWidth="1"/>
    <col min="9480" max="9728" width="9" style="4"/>
    <col min="9729" max="9729" width="8.5" style="4" customWidth="1"/>
    <col min="9730" max="9730" width="11.25" style="4" customWidth="1"/>
    <col min="9731" max="9731" width="15.75" style="4" customWidth="1"/>
    <col min="9732" max="9733" width="18.25" style="4" customWidth="1"/>
    <col min="9734" max="9734" width="16.375" style="4" customWidth="1"/>
    <col min="9735" max="9735" width="32.125" style="4" customWidth="1"/>
    <col min="9736" max="9984" width="9" style="4"/>
    <col min="9985" max="9985" width="8.5" style="4" customWidth="1"/>
    <col min="9986" max="9986" width="11.25" style="4" customWidth="1"/>
    <col min="9987" max="9987" width="15.75" style="4" customWidth="1"/>
    <col min="9988" max="9989" width="18.25" style="4" customWidth="1"/>
    <col min="9990" max="9990" width="16.375" style="4" customWidth="1"/>
    <col min="9991" max="9991" width="32.125" style="4" customWidth="1"/>
    <col min="9992" max="10240" width="9" style="4"/>
    <col min="10241" max="10241" width="8.5" style="4" customWidth="1"/>
    <col min="10242" max="10242" width="11.25" style="4" customWidth="1"/>
    <col min="10243" max="10243" width="15.75" style="4" customWidth="1"/>
    <col min="10244" max="10245" width="18.25" style="4" customWidth="1"/>
    <col min="10246" max="10246" width="16.375" style="4" customWidth="1"/>
    <col min="10247" max="10247" width="32.125" style="4" customWidth="1"/>
    <col min="10248" max="10496" width="9" style="4"/>
    <col min="10497" max="10497" width="8.5" style="4" customWidth="1"/>
    <col min="10498" max="10498" width="11.25" style="4" customWidth="1"/>
    <col min="10499" max="10499" width="15.75" style="4" customWidth="1"/>
    <col min="10500" max="10501" width="18.25" style="4" customWidth="1"/>
    <col min="10502" max="10502" width="16.375" style="4" customWidth="1"/>
    <col min="10503" max="10503" width="32.125" style="4" customWidth="1"/>
    <col min="10504" max="10752" width="9" style="4"/>
    <col min="10753" max="10753" width="8.5" style="4" customWidth="1"/>
    <col min="10754" max="10754" width="11.25" style="4" customWidth="1"/>
    <col min="10755" max="10755" width="15.75" style="4" customWidth="1"/>
    <col min="10756" max="10757" width="18.25" style="4" customWidth="1"/>
    <col min="10758" max="10758" width="16.375" style="4" customWidth="1"/>
    <col min="10759" max="10759" width="32.125" style="4" customWidth="1"/>
    <col min="10760" max="11008" width="9" style="4"/>
    <col min="11009" max="11009" width="8.5" style="4" customWidth="1"/>
    <col min="11010" max="11010" width="11.25" style="4" customWidth="1"/>
    <col min="11011" max="11011" width="15.75" style="4" customWidth="1"/>
    <col min="11012" max="11013" width="18.25" style="4" customWidth="1"/>
    <col min="11014" max="11014" width="16.375" style="4" customWidth="1"/>
    <col min="11015" max="11015" width="32.125" style="4" customWidth="1"/>
    <col min="11016" max="11264" width="9" style="4"/>
    <col min="11265" max="11265" width="8.5" style="4" customWidth="1"/>
    <col min="11266" max="11266" width="11.25" style="4" customWidth="1"/>
    <col min="11267" max="11267" width="15.75" style="4" customWidth="1"/>
    <col min="11268" max="11269" width="18.25" style="4" customWidth="1"/>
    <col min="11270" max="11270" width="16.375" style="4" customWidth="1"/>
    <col min="11271" max="11271" width="32.125" style="4" customWidth="1"/>
    <col min="11272" max="11520" width="9" style="4"/>
    <col min="11521" max="11521" width="8.5" style="4" customWidth="1"/>
    <col min="11522" max="11522" width="11.25" style="4" customWidth="1"/>
    <col min="11523" max="11523" width="15.75" style="4" customWidth="1"/>
    <col min="11524" max="11525" width="18.25" style="4" customWidth="1"/>
    <col min="11526" max="11526" width="16.375" style="4" customWidth="1"/>
    <col min="11527" max="11527" width="32.125" style="4" customWidth="1"/>
    <col min="11528" max="11776" width="9" style="4"/>
    <col min="11777" max="11777" width="8.5" style="4" customWidth="1"/>
    <col min="11778" max="11778" width="11.25" style="4" customWidth="1"/>
    <col min="11779" max="11779" width="15.75" style="4" customWidth="1"/>
    <col min="11780" max="11781" width="18.25" style="4" customWidth="1"/>
    <col min="11782" max="11782" width="16.375" style="4" customWidth="1"/>
    <col min="11783" max="11783" width="32.125" style="4" customWidth="1"/>
    <col min="11784" max="12032" width="9" style="4"/>
    <col min="12033" max="12033" width="8.5" style="4" customWidth="1"/>
    <col min="12034" max="12034" width="11.25" style="4" customWidth="1"/>
    <col min="12035" max="12035" width="15.75" style="4" customWidth="1"/>
    <col min="12036" max="12037" width="18.25" style="4" customWidth="1"/>
    <col min="12038" max="12038" width="16.375" style="4" customWidth="1"/>
    <col min="12039" max="12039" width="32.125" style="4" customWidth="1"/>
    <col min="12040" max="12288" width="9" style="4"/>
    <col min="12289" max="12289" width="8.5" style="4" customWidth="1"/>
    <col min="12290" max="12290" width="11.25" style="4" customWidth="1"/>
    <col min="12291" max="12291" width="15.75" style="4" customWidth="1"/>
    <col min="12292" max="12293" width="18.25" style="4" customWidth="1"/>
    <col min="12294" max="12294" width="16.375" style="4" customWidth="1"/>
    <col min="12295" max="12295" width="32.125" style="4" customWidth="1"/>
    <col min="12296" max="12544" width="9" style="4"/>
    <col min="12545" max="12545" width="8.5" style="4" customWidth="1"/>
    <col min="12546" max="12546" width="11.25" style="4" customWidth="1"/>
    <col min="12547" max="12547" width="15.75" style="4" customWidth="1"/>
    <col min="12548" max="12549" width="18.25" style="4" customWidth="1"/>
    <col min="12550" max="12550" width="16.375" style="4" customWidth="1"/>
    <col min="12551" max="12551" width="32.125" style="4" customWidth="1"/>
    <col min="12552" max="12800" width="9" style="4"/>
    <col min="12801" max="12801" width="8.5" style="4" customWidth="1"/>
    <col min="12802" max="12802" width="11.25" style="4" customWidth="1"/>
    <col min="12803" max="12803" width="15.75" style="4" customWidth="1"/>
    <col min="12804" max="12805" width="18.25" style="4" customWidth="1"/>
    <col min="12806" max="12806" width="16.375" style="4" customWidth="1"/>
    <col min="12807" max="12807" width="32.125" style="4" customWidth="1"/>
    <col min="12808" max="13056" width="9" style="4"/>
    <col min="13057" max="13057" width="8.5" style="4" customWidth="1"/>
    <col min="13058" max="13058" width="11.25" style="4" customWidth="1"/>
    <col min="13059" max="13059" width="15.75" style="4" customWidth="1"/>
    <col min="13060" max="13061" width="18.25" style="4" customWidth="1"/>
    <col min="13062" max="13062" width="16.375" style="4" customWidth="1"/>
    <col min="13063" max="13063" width="32.125" style="4" customWidth="1"/>
    <col min="13064" max="13312" width="9" style="4"/>
    <col min="13313" max="13313" width="8.5" style="4" customWidth="1"/>
    <col min="13314" max="13314" width="11.25" style="4" customWidth="1"/>
    <col min="13315" max="13315" width="15.75" style="4" customWidth="1"/>
    <col min="13316" max="13317" width="18.25" style="4" customWidth="1"/>
    <col min="13318" max="13318" width="16.375" style="4" customWidth="1"/>
    <col min="13319" max="13319" width="32.125" style="4" customWidth="1"/>
    <col min="13320" max="13568" width="9" style="4"/>
    <col min="13569" max="13569" width="8.5" style="4" customWidth="1"/>
    <col min="13570" max="13570" width="11.25" style="4" customWidth="1"/>
    <col min="13571" max="13571" width="15.75" style="4" customWidth="1"/>
    <col min="13572" max="13573" width="18.25" style="4" customWidth="1"/>
    <col min="13574" max="13574" width="16.375" style="4" customWidth="1"/>
    <col min="13575" max="13575" width="32.125" style="4" customWidth="1"/>
    <col min="13576" max="13824" width="9" style="4"/>
    <col min="13825" max="13825" width="8.5" style="4" customWidth="1"/>
    <col min="13826" max="13826" width="11.25" style="4" customWidth="1"/>
    <col min="13827" max="13827" width="15.75" style="4" customWidth="1"/>
    <col min="13828" max="13829" width="18.25" style="4" customWidth="1"/>
    <col min="13830" max="13830" width="16.375" style="4" customWidth="1"/>
    <col min="13831" max="13831" width="32.125" style="4" customWidth="1"/>
    <col min="13832" max="14080" width="9" style="4"/>
    <col min="14081" max="14081" width="8.5" style="4" customWidth="1"/>
    <col min="14082" max="14082" width="11.25" style="4" customWidth="1"/>
    <col min="14083" max="14083" width="15.75" style="4" customWidth="1"/>
    <col min="14084" max="14085" width="18.25" style="4" customWidth="1"/>
    <col min="14086" max="14086" width="16.375" style="4" customWidth="1"/>
    <col min="14087" max="14087" width="32.125" style="4" customWidth="1"/>
    <col min="14088" max="14336" width="9" style="4"/>
    <col min="14337" max="14337" width="8.5" style="4" customWidth="1"/>
    <col min="14338" max="14338" width="11.25" style="4" customWidth="1"/>
    <col min="14339" max="14339" width="15.75" style="4" customWidth="1"/>
    <col min="14340" max="14341" width="18.25" style="4" customWidth="1"/>
    <col min="14342" max="14342" width="16.375" style="4" customWidth="1"/>
    <col min="14343" max="14343" width="32.125" style="4" customWidth="1"/>
    <col min="14344" max="14592" width="9" style="4"/>
    <col min="14593" max="14593" width="8.5" style="4" customWidth="1"/>
    <col min="14594" max="14594" width="11.25" style="4" customWidth="1"/>
    <col min="14595" max="14595" width="15.75" style="4" customWidth="1"/>
    <col min="14596" max="14597" width="18.25" style="4" customWidth="1"/>
    <col min="14598" max="14598" width="16.375" style="4" customWidth="1"/>
    <col min="14599" max="14599" width="32.125" style="4" customWidth="1"/>
    <col min="14600" max="14848" width="9" style="4"/>
    <col min="14849" max="14849" width="8.5" style="4" customWidth="1"/>
    <col min="14850" max="14850" width="11.25" style="4" customWidth="1"/>
    <col min="14851" max="14851" width="15.75" style="4" customWidth="1"/>
    <col min="14852" max="14853" width="18.25" style="4" customWidth="1"/>
    <col min="14854" max="14854" width="16.375" style="4" customWidth="1"/>
    <col min="14855" max="14855" width="32.125" style="4" customWidth="1"/>
    <col min="14856" max="15104" width="9" style="4"/>
    <col min="15105" max="15105" width="8.5" style="4" customWidth="1"/>
    <col min="15106" max="15106" width="11.25" style="4" customWidth="1"/>
    <col min="15107" max="15107" width="15.75" style="4" customWidth="1"/>
    <col min="15108" max="15109" width="18.25" style="4" customWidth="1"/>
    <col min="15110" max="15110" width="16.375" style="4" customWidth="1"/>
    <col min="15111" max="15111" width="32.125" style="4" customWidth="1"/>
    <col min="15112" max="15360" width="9" style="4"/>
    <col min="15361" max="15361" width="8.5" style="4" customWidth="1"/>
    <col min="15362" max="15362" width="11.25" style="4" customWidth="1"/>
    <col min="15363" max="15363" width="15.75" style="4" customWidth="1"/>
    <col min="15364" max="15365" width="18.25" style="4" customWidth="1"/>
    <col min="15366" max="15366" width="16.375" style="4" customWidth="1"/>
    <col min="15367" max="15367" width="32.125" style="4" customWidth="1"/>
    <col min="15368" max="15616" width="9" style="4"/>
    <col min="15617" max="15617" width="8.5" style="4" customWidth="1"/>
    <col min="15618" max="15618" width="11.25" style="4" customWidth="1"/>
    <col min="15619" max="15619" width="15.75" style="4" customWidth="1"/>
    <col min="15620" max="15621" width="18.25" style="4" customWidth="1"/>
    <col min="15622" max="15622" width="16.375" style="4" customWidth="1"/>
    <col min="15623" max="15623" width="32.125" style="4" customWidth="1"/>
    <col min="15624" max="15872" width="9" style="4"/>
    <col min="15873" max="15873" width="8.5" style="4" customWidth="1"/>
    <col min="15874" max="15874" width="11.25" style="4" customWidth="1"/>
    <col min="15875" max="15875" width="15.75" style="4" customWidth="1"/>
    <col min="15876" max="15877" width="18.25" style="4" customWidth="1"/>
    <col min="15878" max="15878" width="16.375" style="4" customWidth="1"/>
    <col min="15879" max="15879" width="32.125" style="4" customWidth="1"/>
    <col min="15880" max="16128" width="9" style="4"/>
    <col min="16129" max="16129" width="8.5" style="4" customWidth="1"/>
    <col min="16130" max="16130" width="11.25" style="4" customWidth="1"/>
    <col min="16131" max="16131" width="15.75" style="4" customWidth="1"/>
    <col min="16132" max="16133" width="18.25" style="4" customWidth="1"/>
    <col min="16134" max="16134" width="16.375" style="4" customWidth="1"/>
    <col min="16135" max="16135" width="32.125" style="4" customWidth="1"/>
    <col min="16136" max="16384" width="9" style="4"/>
  </cols>
  <sheetData>
    <row r="1" spans="1:7" ht="21" customHeight="1">
      <c r="A1" s="104" t="s">
        <v>31</v>
      </c>
      <c r="B1" s="104"/>
    </row>
    <row r="2" spans="1:7" ht="13.5" customHeight="1">
      <c r="G2" s="53" t="s">
        <v>32</v>
      </c>
    </row>
    <row r="3" spans="1:7" ht="17.25" customHeight="1">
      <c r="A3" s="137" t="s">
        <v>33</v>
      </c>
      <c r="B3" s="138"/>
      <c r="C3" s="139"/>
      <c r="D3" s="140" t="s">
        <v>34</v>
      </c>
      <c r="E3" s="140" t="s">
        <v>35</v>
      </c>
      <c r="F3" s="142" t="s">
        <v>7</v>
      </c>
      <c r="G3" s="132" t="s">
        <v>36</v>
      </c>
    </row>
    <row r="4" spans="1:7" ht="17.25" customHeight="1" thickBot="1">
      <c r="A4" s="54" t="s">
        <v>37</v>
      </c>
      <c r="B4" s="55" t="s">
        <v>38</v>
      </c>
      <c r="C4" s="55" t="s">
        <v>39</v>
      </c>
      <c r="D4" s="141"/>
      <c r="E4" s="141"/>
      <c r="F4" s="141"/>
      <c r="G4" s="133"/>
    </row>
    <row r="5" spans="1:7" ht="21.95" customHeight="1" thickTop="1">
      <c r="A5" s="143" t="s">
        <v>40</v>
      </c>
      <c r="B5" s="144"/>
      <c r="C5" s="145"/>
      <c r="D5" s="56">
        <f>D6+D11+D17+D14</f>
        <v>331800000</v>
      </c>
      <c r="E5" s="57">
        <f>E6+E11+E14+E17</f>
        <v>296338516</v>
      </c>
      <c r="F5" s="103">
        <f t="shared" ref="F5:F10" si="0">E5-D5</f>
        <v>-35461484</v>
      </c>
      <c r="G5" s="58"/>
    </row>
    <row r="6" spans="1:7" ht="21.95" customHeight="1">
      <c r="A6" s="134" t="s">
        <v>18</v>
      </c>
      <c r="B6" s="146"/>
      <c r="C6" s="147"/>
      <c r="D6" s="59">
        <f>D7</f>
        <v>60000000</v>
      </c>
      <c r="E6" s="59">
        <f>E7</f>
        <v>27120000</v>
      </c>
      <c r="F6" s="60">
        <f t="shared" si="0"/>
        <v>-32880000</v>
      </c>
      <c r="G6" s="61"/>
    </row>
    <row r="7" spans="1:7" ht="21.95" customHeight="1">
      <c r="A7" s="148"/>
      <c r="B7" s="149" t="s">
        <v>41</v>
      </c>
      <c r="C7" s="147"/>
      <c r="D7" s="62">
        <f>D8+D9+D10</f>
        <v>60000000</v>
      </c>
      <c r="E7" s="62">
        <f>E8+E9+E10</f>
        <v>27120000</v>
      </c>
      <c r="F7" s="60">
        <f t="shared" si="0"/>
        <v>-32880000</v>
      </c>
      <c r="G7" s="61"/>
    </row>
    <row r="8" spans="1:7" ht="21.95" customHeight="1">
      <c r="A8" s="148"/>
      <c r="B8" s="150"/>
      <c r="C8" s="63" t="s">
        <v>19</v>
      </c>
      <c r="D8" s="64">
        <v>35000000</v>
      </c>
      <c r="E8" s="64">
        <v>20000000</v>
      </c>
      <c r="F8" s="60">
        <f t="shared" si="0"/>
        <v>-15000000</v>
      </c>
      <c r="G8" s="61"/>
    </row>
    <row r="9" spans="1:7" ht="21.95" customHeight="1">
      <c r="A9" s="148"/>
      <c r="B9" s="150"/>
      <c r="C9" s="63" t="s">
        <v>20</v>
      </c>
      <c r="D9" s="64">
        <v>20000000</v>
      </c>
      <c r="E9" s="64">
        <v>5600000</v>
      </c>
      <c r="F9" s="60">
        <f t="shared" si="0"/>
        <v>-14400000</v>
      </c>
      <c r="G9" s="61"/>
    </row>
    <row r="10" spans="1:7" ht="21.95" customHeight="1">
      <c r="A10" s="148"/>
      <c r="B10" s="150"/>
      <c r="C10" s="65" t="s">
        <v>21</v>
      </c>
      <c r="D10" s="64">
        <v>5000000</v>
      </c>
      <c r="E10" s="64">
        <v>1520000</v>
      </c>
      <c r="F10" s="60">
        <f t="shared" si="0"/>
        <v>-3480000</v>
      </c>
      <c r="G10" s="61"/>
    </row>
    <row r="11" spans="1:7" ht="21.95" customHeight="1">
      <c r="A11" s="134" t="s">
        <v>22</v>
      </c>
      <c r="B11" s="135"/>
      <c r="C11" s="136"/>
      <c r="D11" s="66">
        <f>D12</f>
        <v>36000000</v>
      </c>
      <c r="E11" s="66">
        <f>E12</f>
        <v>7800000</v>
      </c>
      <c r="F11" s="60">
        <f>D11-E11</f>
        <v>28200000</v>
      </c>
      <c r="G11" s="61"/>
    </row>
    <row r="12" spans="1:7" ht="21.95" customHeight="1">
      <c r="A12" s="67"/>
      <c r="B12" s="149" t="s">
        <v>22</v>
      </c>
      <c r="C12" s="151"/>
      <c r="D12" s="64">
        <f>D13</f>
        <v>36000000</v>
      </c>
      <c r="E12" s="64">
        <f>E13</f>
        <v>7800000</v>
      </c>
      <c r="F12" s="60">
        <f>D12-E12</f>
        <v>28200000</v>
      </c>
      <c r="G12" s="61"/>
    </row>
    <row r="13" spans="1:7" ht="21.95" customHeight="1">
      <c r="A13" s="67"/>
      <c r="B13" s="68"/>
      <c r="C13" s="63" t="s">
        <v>22</v>
      </c>
      <c r="D13" s="64">
        <v>36000000</v>
      </c>
      <c r="E13" s="64">
        <v>7800000</v>
      </c>
      <c r="F13" s="60">
        <f>D13-E13</f>
        <v>28200000</v>
      </c>
      <c r="G13" s="61"/>
    </row>
    <row r="14" spans="1:7" ht="21.95" customHeight="1">
      <c r="A14" s="69" t="s">
        <v>42</v>
      </c>
      <c r="B14" s="70"/>
      <c r="C14" s="71"/>
      <c r="D14" s="72">
        <f>D16</f>
        <v>230800000</v>
      </c>
      <c r="E14" s="72">
        <f>E15</f>
        <v>257282554</v>
      </c>
      <c r="F14" s="73">
        <f t="shared" ref="F14:F19" si="1">E14-D14</f>
        <v>26482554</v>
      </c>
      <c r="G14" s="61"/>
    </row>
    <row r="15" spans="1:7" ht="21.95" customHeight="1">
      <c r="A15" s="74"/>
      <c r="B15" s="75" t="s">
        <v>43</v>
      </c>
      <c r="C15" s="71"/>
      <c r="D15" s="76">
        <f>D16</f>
        <v>230800000</v>
      </c>
      <c r="E15" s="76">
        <f>E16</f>
        <v>257282554</v>
      </c>
      <c r="F15" s="73">
        <f t="shared" si="1"/>
        <v>26482554</v>
      </c>
      <c r="G15" s="61"/>
    </row>
    <row r="16" spans="1:7" ht="21.95" customHeight="1">
      <c r="A16" s="77"/>
      <c r="B16" s="113"/>
      <c r="C16" s="63" t="s">
        <v>44</v>
      </c>
      <c r="D16" s="76">
        <v>230800000</v>
      </c>
      <c r="E16" s="76">
        <v>257282554</v>
      </c>
      <c r="F16" s="73">
        <f t="shared" si="1"/>
        <v>26482554</v>
      </c>
      <c r="G16" s="61"/>
    </row>
    <row r="17" spans="1:7" ht="21.95" customHeight="1">
      <c r="A17" s="69" t="s">
        <v>10</v>
      </c>
      <c r="B17" s="70"/>
      <c r="C17" s="71"/>
      <c r="D17" s="72">
        <f>D19</f>
        <v>5000000</v>
      </c>
      <c r="E17" s="72">
        <f>E19</f>
        <v>4135962</v>
      </c>
      <c r="F17" s="73">
        <f t="shared" si="1"/>
        <v>-864038</v>
      </c>
      <c r="G17" s="61"/>
    </row>
    <row r="18" spans="1:7" ht="21.95" customHeight="1">
      <c r="A18" s="74"/>
      <c r="B18" s="75" t="s">
        <v>10</v>
      </c>
      <c r="C18" s="78"/>
      <c r="D18" s="79">
        <f>D19</f>
        <v>5000000</v>
      </c>
      <c r="E18" s="79">
        <f>E19</f>
        <v>4135962</v>
      </c>
      <c r="F18" s="73">
        <f t="shared" si="1"/>
        <v>-864038</v>
      </c>
      <c r="G18" s="80"/>
    </row>
    <row r="19" spans="1:7" ht="21.95" customHeight="1">
      <c r="A19" s="81"/>
      <c r="B19" s="82"/>
      <c r="C19" s="83" t="s">
        <v>45</v>
      </c>
      <c r="D19" s="84">
        <v>5000000</v>
      </c>
      <c r="E19" s="84">
        <v>4135962</v>
      </c>
      <c r="F19" s="85">
        <f t="shared" si="1"/>
        <v>-864038</v>
      </c>
      <c r="G19" s="86"/>
    </row>
    <row r="20" spans="1:7" ht="21.95" customHeight="1"/>
    <row r="21" spans="1:7" ht="21.95" customHeight="1">
      <c r="A21" s="105" t="s">
        <v>46</v>
      </c>
      <c r="B21" s="105"/>
      <c r="C21" s="87"/>
      <c r="F21" s="88"/>
      <c r="G21" s="89" t="s">
        <v>32</v>
      </c>
    </row>
    <row r="22" spans="1:7" ht="21.95" customHeight="1">
      <c r="A22" s="152" t="s">
        <v>33</v>
      </c>
      <c r="B22" s="153"/>
      <c r="C22" s="153"/>
      <c r="D22" s="140" t="s">
        <v>34</v>
      </c>
      <c r="E22" s="140" t="s">
        <v>47</v>
      </c>
      <c r="F22" s="153" t="s">
        <v>7</v>
      </c>
      <c r="G22" s="154" t="s">
        <v>36</v>
      </c>
    </row>
    <row r="23" spans="1:7" ht="21.95" customHeight="1" thickBot="1">
      <c r="A23" s="54" t="s">
        <v>37</v>
      </c>
      <c r="B23" s="55" t="s">
        <v>38</v>
      </c>
      <c r="C23" s="55" t="s">
        <v>39</v>
      </c>
      <c r="D23" s="141"/>
      <c r="E23" s="141"/>
      <c r="F23" s="161"/>
      <c r="G23" s="155"/>
    </row>
    <row r="24" spans="1:7" ht="21.95" customHeight="1" thickTop="1">
      <c r="A24" s="156" t="s">
        <v>40</v>
      </c>
      <c r="B24" s="157"/>
      <c r="C24" s="157"/>
      <c r="D24" s="90">
        <f>D25+D27+D35+D32</f>
        <v>331800000</v>
      </c>
      <c r="E24" s="90">
        <f>E25+E27+E32+E35</f>
        <v>296338516</v>
      </c>
      <c r="F24" s="91">
        <f>E24-D24</f>
        <v>-35461484</v>
      </c>
      <c r="G24" s="92"/>
    </row>
    <row r="25" spans="1:7" ht="21.95" customHeight="1">
      <c r="A25" s="74" t="s">
        <v>48</v>
      </c>
      <c r="B25" s="93"/>
      <c r="C25" s="71"/>
      <c r="D25" s="94">
        <f>D26</f>
        <v>15000000</v>
      </c>
      <c r="E25" s="94">
        <f>E26</f>
        <v>0</v>
      </c>
      <c r="F25" s="95">
        <f>E25-D25</f>
        <v>-15000000</v>
      </c>
      <c r="G25" s="96"/>
    </row>
    <row r="26" spans="1:7" ht="21.95" customHeight="1">
      <c r="A26" s="74"/>
      <c r="B26" s="97" t="s">
        <v>11</v>
      </c>
      <c r="C26" s="71" t="s">
        <v>49</v>
      </c>
      <c r="D26" s="94">
        <v>15000000</v>
      </c>
      <c r="E26" s="94">
        <v>0</v>
      </c>
      <c r="F26" s="95">
        <f>E26-D26</f>
        <v>-15000000</v>
      </c>
      <c r="G26" s="96"/>
    </row>
    <row r="27" spans="1:7" ht="21.95" customHeight="1">
      <c r="A27" s="69" t="s">
        <v>26</v>
      </c>
      <c r="B27" s="70"/>
      <c r="C27" s="71"/>
      <c r="D27" s="94">
        <f>D28</f>
        <v>60000000</v>
      </c>
      <c r="E27" s="94">
        <f>E28</f>
        <v>42380520</v>
      </c>
      <c r="F27" s="95">
        <f t="shared" ref="F27:F37" si="2">E27-D27</f>
        <v>-17619480</v>
      </c>
      <c r="G27" s="96"/>
    </row>
    <row r="28" spans="1:7" ht="21.95" customHeight="1">
      <c r="A28" s="148"/>
      <c r="B28" s="75" t="s">
        <v>12</v>
      </c>
      <c r="C28" s="71"/>
      <c r="D28" s="94">
        <f>D29+D30+D31</f>
        <v>60000000</v>
      </c>
      <c r="E28" s="94">
        <f>E29+E30+E31</f>
        <v>42380520</v>
      </c>
      <c r="F28" s="95">
        <f t="shared" si="2"/>
        <v>-17619480</v>
      </c>
      <c r="G28" s="96"/>
    </row>
    <row r="29" spans="1:7" ht="21.95" customHeight="1">
      <c r="A29" s="148"/>
      <c r="B29" s="150"/>
      <c r="C29" s="63" t="s">
        <v>27</v>
      </c>
      <c r="D29" s="94"/>
      <c r="E29" s="94"/>
      <c r="F29" s="95">
        <v>0</v>
      </c>
      <c r="G29" s="98"/>
    </row>
    <row r="30" spans="1:7" ht="21.95" customHeight="1">
      <c r="A30" s="148"/>
      <c r="B30" s="150"/>
      <c r="C30" s="63" t="s">
        <v>50</v>
      </c>
      <c r="D30" s="94">
        <v>30000000</v>
      </c>
      <c r="E30" s="94">
        <v>24380520</v>
      </c>
      <c r="F30" s="95">
        <f>E30-D30</f>
        <v>-5619480</v>
      </c>
      <c r="G30" s="102" t="s">
        <v>54</v>
      </c>
    </row>
    <row r="31" spans="1:7" ht="21.95" customHeight="1">
      <c r="A31" s="158"/>
      <c r="B31" s="159"/>
      <c r="C31" s="63" t="s">
        <v>51</v>
      </c>
      <c r="D31" s="94">
        <v>30000000</v>
      </c>
      <c r="E31" s="94">
        <v>18000000</v>
      </c>
      <c r="F31" s="95">
        <f t="shared" si="2"/>
        <v>-12000000</v>
      </c>
      <c r="G31" s="102" t="s">
        <v>55</v>
      </c>
    </row>
    <row r="32" spans="1:7" ht="21.95" customHeight="1">
      <c r="A32" s="74" t="s">
        <v>13</v>
      </c>
      <c r="B32" s="93"/>
      <c r="C32" s="71"/>
      <c r="D32" s="94">
        <f>D34</f>
        <v>10000000</v>
      </c>
      <c r="E32" s="94">
        <f>E34</f>
        <v>0</v>
      </c>
      <c r="F32" s="95"/>
      <c r="G32" s="96"/>
    </row>
    <row r="33" spans="1:7" ht="21.95" customHeight="1">
      <c r="A33" s="74"/>
      <c r="B33" s="149" t="s">
        <v>13</v>
      </c>
      <c r="C33" s="160"/>
      <c r="D33" s="94">
        <v>10000000</v>
      </c>
      <c r="E33" s="94">
        <v>0</v>
      </c>
      <c r="F33" s="95"/>
      <c r="G33" s="102"/>
    </row>
    <row r="34" spans="1:7" ht="21.95" customHeight="1">
      <c r="A34" s="110"/>
      <c r="B34" s="111"/>
      <c r="C34" s="63" t="s">
        <v>52</v>
      </c>
      <c r="D34" s="94">
        <v>10000000</v>
      </c>
      <c r="E34" s="94">
        <v>0</v>
      </c>
      <c r="F34" s="95"/>
      <c r="G34" s="102"/>
    </row>
    <row r="35" spans="1:7" ht="21.95" customHeight="1">
      <c r="A35" s="69" t="s">
        <v>9</v>
      </c>
      <c r="B35" s="70"/>
      <c r="C35" s="71"/>
      <c r="D35" s="94">
        <f>D37</f>
        <v>246800000</v>
      </c>
      <c r="E35" s="94">
        <f>E37</f>
        <v>253957996</v>
      </c>
      <c r="F35" s="95">
        <f t="shared" si="2"/>
        <v>7157996</v>
      </c>
      <c r="G35" s="96"/>
    </row>
    <row r="36" spans="1:7" ht="21.95" customHeight="1">
      <c r="A36" s="77"/>
      <c r="B36" s="149" t="s">
        <v>9</v>
      </c>
      <c r="C36" s="147"/>
      <c r="D36" s="106">
        <v>246800000</v>
      </c>
      <c r="E36" s="106">
        <v>253957996</v>
      </c>
      <c r="F36" s="107">
        <f t="shared" ref="F36" si="3">E36-D36</f>
        <v>7157996</v>
      </c>
      <c r="G36" s="108"/>
    </row>
    <row r="37" spans="1:7" ht="21.95" customHeight="1">
      <c r="A37" s="99"/>
      <c r="B37" s="109"/>
      <c r="C37" s="83" t="s">
        <v>53</v>
      </c>
      <c r="D37" s="100">
        <v>246800000</v>
      </c>
      <c r="E37" s="100">
        <v>253957996</v>
      </c>
      <c r="F37" s="101">
        <f t="shared" si="2"/>
        <v>7157996</v>
      </c>
      <c r="G37" s="112" t="s">
        <v>59</v>
      </c>
    </row>
  </sheetData>
  <mergeCells count="22">
    <mergeCell ref="G22:G23"/>
    <mergeCell ref="A24:C24"/>
    <mergeCell ref="A28:A31"/>
    <mergeCell ref="B29:B31"/>
    <mergeCell ref="B33:C33"/>
    <mergeCell ref="F22:F23"/>
    <mergeCell ref="B36:C36"/>
    <mergeCell ref="B12:C12"/>
    <mergeCell ref="A22:C22"/>
    <mergeCell ref="D22:D23"/>
    <mergeCell ref="E22:E23"/>
    <mergeCell ref="G3:G4"/>
    <mergeCell ref="A11:C11"/>
    <mergeCell ref="A3:C3"/>
    <mergeCell ref="D3:D4"/>
    <mergeCell ref="E3:E4"/>
    <mergeCell ref="F3:F4"/>
    <mergeCell ref="A5:C5"/>
    <mergeCell ref="A6:C6"/>
    <mergeCell ref="A7:A10"/>
    <mergeCell ref="B7:C7"/>
    <mergeCell ref="B8:B10"/>
  </mergeCells>
  <phoneticPr fontId="1" type="noConversion"/>
  <pageMargins left="0.47244094488188981" right="0.47244094488188981" top="0.98425196850393704" bottom="0.78740157480314965" header="0" footer="0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특별회계표지</vt:lpstr>
      <vt:lpstr>특별회계총괄표</vt:lpstr>
      <vt:lpstr>특별회계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user</cp:lastModifiedBy>
  <cp:lastPrinted>2014-03-05T08:30:30Z</cp:lastPrinted>
  <dcterms:created xsi:type="dcterms:W3CDTF">2013-03-05T06:50:28Z</dcterms:created>
  <dcterms:modified xsi:type="dcterms:W3CDTF">2014-04-01T02:23:38Z</dcterms:modified>
</cp:coreProperties>
</file>